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521" i="1"/>
  <c r="G521"/>
  <c r="H521"/>
  <c r="I521"/>
  <c r="J521"/>
  <c r="L521"/>
  <c r="A522"/>
  <c r="B522"/>
  <c r="J46"/>
  <c r="I46"/>
  <c r="H46"/>
  <c r="G46"/>
  <c r="G13"/>
  <c r="H13"/>
  <c r="I13"/>
  <c r="B597"/>
  <c r="A597"/>
  <c r="J596"/>
  <c r="I596"/>
  <c r="H596"/>
  <c r="G596"/>
  <c r="F596"/>
  <c r="B590"/>
  <c r="A590"/>
  <c r="J589"/>
  <c r="I589"/>
  <c r="H589"/>
  <c r="G589"/>
  <c r="F589"/>
  <c r="B583"/>
  <c r="A583"/>
  <c r="J582"/>
  <c r="I582"/>
  <c r="H582"/>
  <c r="G582"/>
  <c r="F582"/>
  <c r="B578"/>
  <c r="A578"/>
  <c r="J577"/>
  <c r="I577"/>
  <c r="H577"/>
  <c r="G577"/>
  <c r="F577"/>
  <c r="B568"/>
  <c r="A568"/>
  <c r="J567"/>
  <c r="I567"/>
  <c r="H567"/>
  <c r="G567"/>
  <c r="F567"/>
  <c r="B564"/>
  <c r="A564"/>
  <c r="L563"/>
  <c r="J563"/>
  <c r="I563"/>
  <c r="H563"/>
  <c r="G563"/>
  <c r="F563"/>
  <c r="B555"/>
  <c r="A555"/>
  <c r="J554"/>
  <c r="I554"/>
  <c r="H554"/>
  <c r="G554"/>
  <c r="F554"/>
  <c r="B548"/>
  <c r="A548"/>
  <c r="J547"/>
  <c r="I547"/>
  <c r="H547"/>
  <c r="G547"/>
  <c r="F547"/>
  <c r="B541"/>
  <c r="A541"/>
  <c r="J540"/>
  <c r="I540"/>
  <c r="H540"/>
  <c r="G540"/>
  <c r="F540"/>
  <c r="B536"/>
  <c r="A536"/>
  <c r="J535"/>
  <c r="I535"/>
  <c r="H535"/>
  <c r="G535"/>
  <c r="F535"/>
  <c r="B526"/>
  <c r="A526"/>
  <c r="J525"/>
  <c r="I525"/>
  <c r="H525"/>
  <c r="G525"/>
  <c r="F525"/>
  <c r="B512"/>
  <c r="A512"/>
  <c r="J511"/>
  <c r="I511"/>
  <c r="H511"/>
  <c r="G511"/>
  <c r="F511"/>
  <c r="B505"/>
  <c r="A505"/>
  <c r="J504"/>
  <c r="I504"/>
  <c r="H504"/>
  <c r="G504"/>
  <c r="F504"/>
  <c r="B498"/>
  <c r="A498"/>
  <c r="J497"/>
  <c r="I497"/>
  <c r="H497"/>
  <c r="G497"/>
  <c r="F497"/>
  <c r="B493"/>
  <c r="A493"/>
  <c r="J492"/>
  <c r="I492"/>
  <c r="H492"/>
  <c r="G492"/>
  <c r="F492"/>
  <c r="B483"/>
  <c r="A483"/>
  <c r="J482"/>
  <c r="I482"/>
  <c r="H482"/>
  <c r="G482"/>
  <c r="F482"/>
  <c r="B479"/>
  <c r="A479"/>
  <c r="L478"/>
  <c r="J478"/>
  <c r="I478"/>
  <c r="H478"/>
  <c r="G478"/>
  <c r="F478"/>
  <c r="B470"/>
  <c r="A470"/>
  <c r="J469"/>
  <c r="I469"/>
  <c r="H469"/>
  <c r="G469"/>
  <c r="F469"/>
  <c r="B463"/>
  <c r="A463"/>
  <c r="J462"/>
  <c r="I462"/>
  <c r="H462"/>
  <c r="G462"/>
  <c r="F462"/>
  <c r="B456"/>
  <c r="A456"/>
  <c r="J455"/>
  <c r="I455"/>
  <c r="H455"/>
  <c r="G455"/>
  <c r="F455"/>
  <c r="B451"/>
  <c r="A451"/>
  <c r="J450"/>
  <c r="I450"/>
  <c r="H450"/>
  <c r="G450"/>
  <c r="F450"/>
  <c r="B441"/>
  <c r="A441"/>
  <c r="J440"/>
  <c r="I440"/>
  <c r="H440"/>
  <c r="G440"/>
  <c r="F440"/>
  <c r="B437"/>
  <c r="A437"/>
  <c r="L436"/>
  <c r="J436"/>
  <c r="I436"/>
  <c r="H436"/>
  <c r="G436"/>
  <c r="F436"/>
  <c r="B428"/>
  <c r="A428"/>
  <c r="J427"/>
  <c r="I427"/>
  <c r="H427"/>
  <c r="G427"/>
  <c r="F427"/>
  <c r="B421"/>
  <c r="A421"/>
  <c r="J420"/>
  <c r="I420"/>
  <c r="H420"/>
  <c r="G420"/>
  <c r="F420"/>
  <c r="B414"/>
  <c r="A414"/>
  <c r="J413"/>
  <c r="I413"/>
  <c r="H413"/>
  <c r="G413"/>
  <c r="F413"/>
  <c r="B409"/>
  <c r="A409"/>
  <c r="J408"/>
  <c r="I408"/>
  <c r="H408"/>
  <c r="G408"/>
  <c r="F408"/>
  <c r="B399"/>
  <c r="A399"/>
  <c r="J398"/>
  <c r="I398"/>
  <c r="H398"/>
  <c r="G398"/>
  <c r="F398"/>
  <c r="B395"/>
  <c r="A395"/>
  <c r="L394"/>
  <c r="J394"/>
  <c r="I394"/>
  <c r="H394"/>
  <c r="G394"/>
  <c r="G428" s="1"/>
  <c r="F394"/>
  <c r="B386"/>
  <c r="A386"/>
  <c r="J385"/>
  <c r="I385"/>
  <c r="H385"/>
  <c r="G385"/>
  <c r="F385"/>
  <c r="B379"/>
  <c r="A379"/>
  <c r="J378"/>
  <c r="I378"/>
  <c r="H378"/>
  <c r="G378"/>
  <c r="F378"/>
  <c r="B370"/>
  <c r="A370"/>
  <c r="J369"/>
  <c r="I369"/>
  <c r="H369"/>
  <c r="G369"/>
  <c r="F369"/>
  <c r="B365"/>
  <c r="A365"/>
  <c r="J364"/>
  <c r="I364"/>
  <c r="H364"/>
  <c r="G364"/>
  <c r="F364"/>
  <c r="B355"/>
  <c r="A355"/>
  <c r="J354"/>
  <c r="I354"/>
  <c r="H354"/>
  <c r="G354"/>
  <c r="F354"/>
  <c r="B351"/>
  <c r="A351"/>
  <c r="L350"/>
  <c r="J350"/>
  <c r="I350"/>
  <c r="H350"/>
  <c r="G350"/>
  <c r="F350"/>
  <c r="B342"/>
  <c r="A342"/>
  <c r="J341"/>
  <c r="I341"/>
  <c r="H341"/>
  <c r="G341"/>
  <c r="F341"/>
  <c r="B335"/>
  <c r="A335"/>
  <c r="J334"/>
  <c r="I334"/>
  <c r="H334"/>
  <c r="G334"/>
  <c r="F334"/>
  <c r="B328"/>
  <c r="A328"/>
  <c r="J327"/>
  <c r="I327"/>
  <c r="H327"/>
  <c r="G327"/>
  <c r="F327"/>
  <c r="B323"/>
  <c r="A323"/>
  <c r="J322"/>
  <c r="I322"/>
  <c r="H322"/>
  <c r="G322"/>
  <c r="F322"/>
  <c r="B313"/>
  <c r="A313"/>
  <c r="J312"/>
  <c r="I312"/>
  <c r="H312"/>
  <c r="G312"/>
  <c r="F312"/>
  <c r="B309"/>
  <c r="A309"/>
  <c r="L308"/>
  <c r="J308"/>
  <c r="I308"/>
  <c r="H308"/>
  <c r="G308"/>
  <c r="F308"/>
  <c r="B300"/>
  <c r="A300"/>
  <c r="J299"/>
  <c r="I299"/>
  <c r="H299"/>
  <c r="G299"/>
  <c r="F299"/>
  <c r="B293"/>
  <c r="A293"/>
  <c r="J292"/>
  <c r="I292"/>
  <c r="H292"/>
  <c r="G292"/>
  <c r="F292"/>
  <c r="B286"/>
  <c r="A286"/>
  <c r="J285"/>
  <c r="I285"/>
  <c r="H285"/>
  <c r="G285"/>
  <c r="F285"/>
  <c r="B281"/>
  <c r="A281"/>
  <c r="J280"/>
  <c r="I280"/>
  <c r="H280"/>
  <c r="G280"/>
  <c r="F280"/>
  <c r="B271"/>
  <c r="A271"/>
  <c r="J270"/>
  <c r="I270"/>
  <c r="H270"/>
  <c r="G270"/>
  <c r="F270"/>
  <c r="B267"/>
  <c r="A267"/>
  <c r="L266"/>
  <c r="J266"/>
  <c r="I266"/>
  <c r="H266"/>
  <c r="G266"/>
  <c r="F266"/>
  <c r="B258"/>
  <c r="A258"/>
  <c r="J257"/>
  <c r="I257"/>
  <c r="H257"/>
  <c r="G257"/>
  <c r="F257"/>
  <c r="B251"/>
  <c r="A251"/>
  <c r="J250"/>
  <c r="I250"/>
  <c r="H250"/>
  <c r="G250"/>
  <c r="F250"/>
  <c r="B244"/>
  <c r="A244"/>
  <c r="J243"/>
  <c r="I243"/>
  <c r="H243"/>
  <c r="G243"/>
  <c r="F243"/>
  <c r="B239"/>
  <c r="A239"/>
  <c r="J238"/>
  <c r="I238"/>
  <c r="H238"/>
  <c r="G238"/>
  <c r="F238"/>
  <c r="B229"/>
  <c r="A229"/>
  <c r="J228"/>
  <c r="I228"/>
  <c r="H228"/>
  <c r="G228"/>
  <c r="F228"/>
  <c r="B225"/>
  <c r="A225"/>
  <c r="L224"/>
  <c r="J224"/>
  <c r="I224"/>
  <c r="H224"/>
  <c r="G224"/>
  <c r="F224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F13"/>
  <c r="G258" l="1"/>
  <c r="I89"/>
  <c r="F131"/>
  <c r="I131"/>
  <c r="G597"/>
  <c r="H597"/>
  <c r="I597"/>
  <c r="J597"/>
  <c r="F597"/>
  <c r="H555"/>
  <c r="J555"/>
  <c r="F555"/>
  <c r="I555"/>
  <c r="G555"/>
  <c r="I512"/>
  <c r="G512"/>
  <c r="H512"/>
  <c r="J512"/>
  <c r="F512"/>
  <c r="H470"/>
  <c r="G470"/>
  <c r="I470"/>
  <c r="J470"/>
  <c r="F470"/>
  <c r="I428"/>
  <c r="H428"/>
  <c r="J428"/>
  <c r="F428"/>
  <c r="G386"/>
  <c r="J386"/>
  <c r="F386"/>
  <c r="I386"/>
  <c r="H386"/>
  <c r="I342"/>
  <c r="G342"/>
  <c r="H342"/>
  <c r="J342"/>
  <c r="F342"/>
  <c r="G300"/>
  <c r="I300"/>
  <c r="H300"/>
  <c r="J300"/>
  <c r="F300"/>
  <c r="H258"/>
  <c r="I258"/>
  <c r="J258"/>
  <c r="F258"/>
  <c r="J215"/>
  <c r="F215"/>
  <c r="G215"/>
  <c r="I215"/>
  <c r="H215"/>
  <c r="F173"/>
  <c r="I173"/>
  <c r="J173"/>
  <c r="H173"/>
  <c r="G173"/>
  <c r="G131"/>
  <c r="H131"/>
  <c r="J131"/>
  <c r="H89"/>
  <c r="G89"/>
  <c r="J89"/>
  <c r="F89"/>
  <c r="H47"/>
  <c r="J47"/>
  <c r="G47"/>
  <c r="I47"/>
  <c r="F47"/>
  <c r="I598" l="1"/>
  <c r="H598"/>
  <c r="G598"/>
  <c r="F598"/>
  <c r="J598"/>
  <c r="L116" l="1"/>
  <c r="L200"/>
  <c r="L195"/>
  <c r="L59"/>
  <c r="L89"/>
  <c r="L228"/>
  <c r="L258"/>
  <c r="L27"/>
  <c r="L32"/>
  <c r="L512"/>
  <c r="L482"/>
  <c r="L535"/>
  <c r="L540"/>
  <c r="L143"/>
  <c r="L173"/>
  <c r="L398"/>
  <c r="L428"/>
  <c r="L462"/>
  <c r="L165"/>
  <c r="L243"/>
  <c r="L238"/>
  <c r="L567"/>
  <c r="L597"/>
  <c r="L250"/>
  <c r="L378"/>
  <c r="L74"/>
  <c r="L69"/>
  <c r="L354"/>
  <c r="L386"/>
  <c r="L214"/>
  <c r="L158"/>
  <c r="L153"/>
  <c r="L257"/>
  <c r="L385"/>
  <c r="L525"/>
  <c r="L555"/>
  <c r="L364"/>
  <c r="L369"/>
  <c r="L408"/>
  <c r="L413"/>
  <c r="L455"/>
  <c r="L450"/>
  <c r="L497"/>
  <c r="L492"/>
  <c r="L327"/>
  <c r="L322"/>
  <c r="L292"/>
  <c r="L470"/>
  <c r="L440"/>
  <c r="L172"/>
  <c r="L131"/>
  <c r="L101"/>
  <c r="L511"/>
  <c r="L130"/>
  <c r="L341"/>
  <c r="L427"/>
  <c r="L469"/>
  <c r="L589"/>
  <c r="L88"/>
  <c r="L270"/>
  <c r="L300"/>
  <c r="L554"/>
  <c r="L285"/>
  <c r="L280"/>
  <c r="L596"/>
  <c r="L185"/>
  <c r="L215"/>
  <c r="L334"/>
  <c r="L582"/>
  <c r="L577"/>
  <c r="L207"/>
  <c r="L123"/>
  <c r="L312"/>
  <c r="L342"/>
  <c r="L420"/>
  <c r="L299"/>
  <c r="L17"/>
  <c r="L47"/>
  <c r="L598"/>
  <c r="L504"/>
  <c r="L547"/>
  <c r="L46"/>
  <c r="L81"/>
</calcChain>
</file>

<file path=xl/sharedStrings.xml><?xml version="1.0" encoding="utf-8"?>
<sst xmlns="http://schemas.openxmlformats.org/spreadsheetml/2006/main" count="1173" uniqueCount="331">
  <si>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</si>
  <si>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</si>
  <si>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</si>
  <si>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</si>
  <si>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</si>
  <si>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</si>
  <si>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</si>
  <si>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</si>
  <si>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</si>
  <si>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</si>
  <si>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</si>
  <si>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</si>
  <si>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</si>
  <si>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</si>
  <si>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</si>
  <si>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</si>
  <si>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</si>
  <si>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</si>
  <si>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</si>
  <si>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</si>
  <si>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</si>
  <si>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</si>
  <si>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</si>
  <si>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</si>
  <si>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</si>
  <si>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</si>
  <si>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</si>
  <si>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</si>
  <si>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</si>
  <si>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</si>
  <si>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</si>
  <si>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</si>
  <si>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</si>
  <si>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</si>
  <si>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</si>
  <si>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</si>
  <si>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</si>
  <si>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</si>
  <si>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</si>
  <si>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</si>
  <si>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</si>
  <si>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</si>
  <si>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</si>
  <si>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</si>
  <si>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</si>
  <si>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311-2004</t>
  </si>
  <si>
    <t xml:space="preserve">Бутерброд с сыром и маслом </t>
  </si>
  <si>
    <t>686-2004</t>
  </si>
  <si>
    <t>Чай с лимоном и апельсином "Цитрусовый заряд"</t>
  </si>
  <si>
    <t>Пром.пр-во</t>
  </si>
  <si>
    <t>Хлеб пшеничный</t>
  </si>
  <si>
    <t>Фрукты в ассортим</t>
  </si>
  <si>
    <t>Хлеб ржаной</t>
  </si>
  <si>
    <t>бутерброд</t>
  </si>
  <si>
    <t>458-2006</t>
  </si>
  <si>
    <t>Иванова Н.А.</t>
  </si>
  <si>
    <t>Суп из овощей с курицей,со сметаной</t>
  </si>
  <si>
    <t>Гуляш из говядины</t>
  </si>
  <si>
    <t>Рис припущеный с кукурузой</t>
  </si>
  <si>
    <t>Кисель из свежих  ягод + вит С</t>
  </si>
  <si>
    <t>Пром.пр,во</t>
  </si>
  <si>
    <t>Чай с сахаром</t>
  </si>
  <si>
    <t>Шницель рыбный натуральный</t>
  </si>
  <si>
    <t>Картофель тушеный</t>
  </si>
  <si>
    <t>Сок в ассортименте</t>
  </si>
  <si>
    <t>Кисломолочный напиток в ассорт.</t>
  </si>
  <si>
    <t>Каша гречневая молочная жидкая с маслом</t>
  </si>
  <si>
    <t>Бутерброд с маслом</t>
  </si>
  <si>
    <t>Кофейный напиток на сгущеном молоке</t>
  </si>
  <si>
    <t>Йогурт фруктовый</t>
  </si>
  <si>
    <t>1--2004</t>
  </si>
  <si>
    <t>Овощи свежие(огурцы)</t>
  </si>
  <si>
    <t>Борщ из свежей капусты с картофелем, со сметаной, с мясом</t>
  </si>
  <si>
    <t>Бедро или грудка куриные запеченые "Домашние" в сметанном соусе</t>
  </si>
  <si>
    <t>Рагу овощное</t>
  </si>
  <si>
    <t>Компот из изюма+ вит С</t>
  </si>
  <si>
    <t>Сырники из творога запеченые с молоком сгущеным</t>
  </si>
  <si>
    <t>Молоко питьевое кипяченое</t>
  </si>
  <si>
    <t>260-2001</t>
  </si>
  <si>
    <t>Мясо духовое</t>
  </si>
  <si>
    <t>Макаронные изделия отварные</t>
  </si>
  <si>
    <t>Чай с медом</t>
  </si>
  <si>
    <t>Мучное изделие пром.пр-ва в асорт</t>
  </si>
  <si>
    <t>698-2004</t>
  </si>
  <si>
    <t>пром.пр-во</t>
  </si>
  <si>
    <t>Омлет натуральный с маслом</t>
  </si>
  <si>
    <t>Бутерброд с сыром</t>
  </si>
  <si>
    <t>Какао с молоком</t>
  </si>
  <si>
    <t>Хлеб пшеничный витам.</t>
  </si>
  <si>
    <t>Фрукты в ассорт</t>
  </si>
  <si>
    <t>642-1996</t>
  </si>
  <si>
    <t>Салат овощной</t>
  </si>
  <si>
    <t>Суп картофельный с рыбой</t>
  </si>
  <si>
    <t>Котлеты из говядины</t>
  </si>
  <si>
    <t>Капуста тушеная</t>
  </si>
  <si>
    <t>Напиток из плодов шиповника+ вит С</t>
  </si>
  <si>
    <t>705-2004</t>
  </si>
  <si>
    <t>Кисель из свеж.ягод</t>
  </si>
  <si>
    <t>Плов из мяса</t>
  </si>
  <si>
    <t>Молоко витаминизирован.в инд.упак.</t>
  </si>
  <si>
    <t>Запеканка"Царская" из творога со сгущ.молоком</t>
  </si>
  <si>
    <t>Чай Витаминный</t>
  </si>
  <si>
    <t>Фрукты  в ассортим</t>
  </si>
  <si>
    <t>Рассольник Домашний с мясом,со сметаной</t>
  </si>
  <si>
    <t>Печень тушеная в соусе</t>
  </si>
  <si>
    <t xml:space="preserve">Макаронные изделия отварные </t>
  </si>
  <si>
    <t>Компот из кураги+ вит С</t>
  </si>
  <si>
    <t>Булочка Пермская</t>
  </si>
  <si>
    <t>Рыба запеченая с маслом</t>
  </si>
  <si>
    <t>Сок в ассорт</t>
  </si>
  <si>
    <t>257-2013</t>
  </si>
  <si>
    <t>101-2004</t>
  </si>
  <si>
    <t>Каша "Дружба" с маслом</t>
  </si>
  <si>
    <t>Чай с молоком</t>
  </si>
  <si>
    <t>Фрукт в ассортим</t>
  </si>
  <si>
    <t>Суп гороховой с гренками</t>
  </si>
  <si>
    <t>Биточки рыбные</t>
  </si>
  <si>
    <t>Пюре картофельное</t>
  </si>
  <si>
    <t>Мясо,тушеное с капустой</t>
  </si>
  <si>
    <t>Чай с лимоном</t>
  </si>
  <si>
    <t>Салат из отварного картоф.,моркови с реп.луком,соленым огурцом</t>
  </si>
  <si>
    <t>365-2013</t>
  </si>
  <si>
    <t>Каша пшенная жидкая   с маслом</t>
  </si>
  <si>
    <t>Кофейный напиток на сг.молоке</t>
  </si>
  <si>
    <t>Солянка домашняя со сметаной</t>
  </si>
  <si>
    <t>Шницель из говядины</t>
  </si>
  <si>
    <t>Рис припущеный с овощами "Мозаика"</t>
  </si>
  <si>
    <t>Компот из апельсинов + вит С</t>
  </si>
  <si>
    <t>Какао на молоке</t>
  </si>
  <si>
    <t>Запеканка из творога с молоком сгущеным</t>
  </si>
  <si>
    <t>Тефтели рыбные запеченые с маслом</t>
  </si>
  <si>
    <t>Сок яблочный</t>
  </si>
  <si>
    <t>Салат из свеклы отварной с чесноком</t>
  </si>
  <si>
    <t>Бутерброд с сыром и маслом</t>
  </si>
  <si>
    <t>Суп из овощей с яйцом и мясом</t>
  </si>
  <si>
    <t>Картофель отварной с маслом и зеленью</t>
  </si>
  <si>
    <t>203-2004</t>
  </si>
  <si>
    <t>Ватрушка с повидлом</t>
  </si>
  <si>
    <t>Котлеты рубленные из птицы</t>
  </si>
  <si>
    <t>Яйцо вареное</t>
  </si>
  <si>
    <t>Суфле "Чизкейк"(творожное с печеньем) с молоком сгущ.</t>
  </si>
  <si>
    <t>Бутерброд с джемом</t>
  </si>
  <si>
    <t>20/25</t>
  </si>
  <si>
    <t>Фрукты в ассортименте</t>
  </si>
  <si>
    <t>Салат из моркови и яблок</t>
  </si>
  <si>
    <t xml:space="preserve">Щи из св.капусты с карт.,курой,со сметаной </t>
  </si>
  <si>
    <t>Печень тушеная с овощами</t>
  </si>
  <si>
    <t>Булочка с изюмом</t>
  </si>
  <si>
    <t>Сок в ассортим</t>
  </si>
  <si>
    <t>Омлет с мясом с маслом</t>
  </si>
  <si>
    <t>685-2004</t>
  </si>
  <si>
    <t>Каша манная жидкая с маслом</t>
  </si>
  <si>
    <t>Бутерброд горячий с сыром</t>
  </si>
  <si>
    <t>Чай "Витаминный"</t>
  </si>
  <si>
    <t>Рассольник с мясом и сметаной</t>
  </si>
  <si>
    <t>Котлета рыбная натуральная, запеченая</t>
  </si>
  <si>
    <t>Коржик молочный</t>
  </si>
  <si>
    <t>Кисель  из свежих ягод</t>
  </si>
  <si>
    <t>4/8--2011</t>
  </si>
  <si>
    <t>Каша рисовая жидкая</t>
  </si>
  <si>
    <t>Салат из белокачанной капусты с морковью</t>
  </si>
  <si>
    <t>Суп гороховый с гренками</t>
  </si>
  <si>
    <t>Запеканка картофельная с отварным мясом ,с маслом</t>
  </si>
  <si>
    <t>Булочка домашняя</t>
  </si>
  <si>
    <t>Бедро или грудка куриные запеченые "Домашние"</t>
  </si>
  <si>
    <t>Рагу из овощей</t>
  </si>
  <si>
    <t>7,11 лет</t>
  </si>
  <si>
    <t>1//4,2011</t>
  </si>
  <si>
    <t>1,,2004</t>
  </si>
  <si>
    <t>321,2013П</t>
  </si>
  <si>
    <t>7,2012Пер</t>
  </si>
  <si>
    <t>30/1--2011</t>
  </si>
  <si>
    <t>Каша из овсяных хлопьев "Геркулес" жидкая с маслом</t>
  </si>
  <si>
    <t>Уха Ростовская</t>
  </si>
  <si>
    <t>Курица запеченая в сметанном соусе</t>
  </si>
  <si>
    <t>Макароны отварные с овощами</t>
  </si>
  <si>
    <t>66-2013</t>
  </si>
  <si>
    <t>119-2006</t>
  </si>
  <si>
    <t>493-2004</t>
  </si>
  <si>
    <t>294-2013</t>
  </si>
  <si>
    <t>Булочка Российская</t>
  </si>
  <si>
    <t>545-2018</t>
  </si>
  <si>
    <t>Печень,тушеная в соусе с картофелем и овощами</t>
  </si>
  <si>
    <t>7//8-2011Ек</t>
  </si>
  <si>
    <t>518/2013</t>
  </si>
  <si>
    <t>Суп молочный с макаронными изделиями</t>
  </si>
  <si>
    <t>160-2004</t>
  </si>
  <si>
    <t>Икра кабачк.я пром.пр-ва</t>
  </si>
  <si>
    <t>Борщ Украинский,с мясом со сметаной</t>
  </si>
  <si>
    <t>Бефстроганов из говядины</t>
  </si>
  <si>
    <t>Булгур с овощами</t>
  </si>
  <si>
    <t>423-2004</t>
  </si>
  <si>
    <t>Пирог Дачный</t>
  </si>
  <si>
    <t>23-1999</t>
  </si>
  <si>
    <t>Рыба,тушеная в томате с овощами</t>
  </si>
  <si>
    <t>374-2004</t>
  </si>
  <si>
    <t>Пудинг творожный с молоком сгущеным</t>
  </si>
  <si>
    <t>362-2004</t>
  </si>
  <si>
    <t>Салат из свеклы с сыром и чесноком</t>
  </si>
  <si>
    <t>Рассольник Ленинградский с мясом и сметаной</t>
  </si>
  <si>
    <t>Голубцы ленивые</t>
  </si>
  <si>
    <t>Компот из сухофруктов+ вит С</t>
  </si>
  <si>
    <t>50-2004</t>
  </si>
  <si>
    <t>132-2004</t>
  </si>
  <si>
    <t>372-2013</t>
  </si>
  <si>
    <t>639-2004</t>
  </si>
  <si>
    <t>Печенье сахарное</t>
  </si>
  <si>
    <t>Курица в соусе с томатом</t>
  </si>
  <si>
    <t>Каша гречневая вязкая отварная</t>
  </si>
  <si>
    <t>Напиток из плодов шиповника</t>
  </si>
  <si>
    <t>510-2004</t>
  </si>
  <si>
    <t>Салат овощной с яйцом и растительным маслом</t>
  </si>
  <si>
    <t>16//1-2011</t>
  </si>
  <si>
    <t>Сыр порц</t>
  </si>
  <si>
    <t>Горошек зеленый (после термич.обработки)</t>
  </si>
  <si>
    <t>97-2004</t>
  </si>
  <si>
    <t>1--3-2004</t>
  </si>
  <si>
    <t>№32-2013</t>
  </si>
  <si>
    <t>135-2004</t>
  </si>
  <si>
    <t>437-2004</t>
  </si>
  <si>
    <t>44/3-2011</t>
  </si>
  <si>
    <t>505-2013</t>
  </si>
  <si>
    <t>Салат "Летний"</t>
  </si>
  <si>
    <t>Мучное изделие пом.пр-ва(кекс)</t>
  </si>
  <si>
    <t>391-2004</t>
  </si>
  <si>
    <t>216-2004</t>
  </si>
  <si>
    <t>518-2013</t>
  </si>
  <si>
    <t>45-2004</t>
  </si>
  <si>
    <t>Салат из квашеной капусты с луком</t>
  </si>
  <si>
    <t>500-2013</t>
  </si>
  <si>
    <t>451-2004</t>
  </si>
  <si>
    <t>435-2004</t>
  </si>
  <si>
    <t>516-2004</t>
  </si>
  <si>
    <t>493-2013</t>
  </si>
  <si>
    <t>284-1996</t>
  </si>
  <si>
    <t>3--2004</t>
  </si>
  <si>
    <t>69-2013</t>
  </si>
  <si>
    <t>150-2013</t>
  </si>
  <si>
    <t>534-2004</t>
  </si>
  <si>
    <t>пром.пр-ва</t>
  </si>
  <si>
    <t>Кондит.изд пром.пр-ва(пряники)</t>
  </si>
  <si>
    <t>370-2013</t>
  </si>
  <si>
    <t>106-2013</t>
  </si>
  <si>
    <t>Овощи натуральные</t>
  </si>
  <si>
    <t>10//5-2011</t>
  </si>
  <si>
    <t>Салат из моркови</t>
  </si>
  <si>
    <t>554-2013</t>
  </si>
  <si>
    <t>Йогурт молочно-сливочный в инд.уп.</t>
  </si>
  <si>
    <t>310-1996</t>
  </si>
  <si>
    <t>Икра кабачкова пром.произ-ва</t>
  </si>
  <si>
    <t>93-2001</t>
  </si>
  <si>
    <t>630-1996</t>
  </si>
  <si>
    <t>22-2004</t>
  </si>
  <si>
    <t>139-2004</t>
  </si>
  <si>
    <t>345-2013</t>
  </si>
  <si>
    <t>520-2004</t>
  </si>
  <si>
    <t>Салат из свежих помидор со сл.перцем</t>
  </si>
  <si>
    <t>494-2013</t>
  </si>
  <si>
    <t>30//1-2011</t>
  </si>
  <si>
    <t>Йогурт молочный полужирный</t>
  </si>
  <si>
    <t>Кондитерское изделие пром.пр-ва(пряник,вафли)</t>
  </si>
  <si>
    <t>4//1-2011</t>
  </si>
  <si>
    <t>157-2004</t>
  </si>
  <si>
    <t>416-2013</t>
  </si>
  <si>
    <t>636-2004</t>
  </si>
  <si>
    <t>Салат из белокач.капусты с зеленым горошком</t>
  </si>
  <si>
    <t>313-2013</t>
  </si>
  <si>
    <t>621-2013</t>
  </si>
  <si>
    <t>349-2013</t>
  </si>
  <si>
    <t>Фрукт в ассортименте</t>
  </si>
  <si>
    <t>Каша рисовая жидкая с маслом</t>
  </si>
  <si>
    <t>Йогурт сливочный в инд.уп</t>
  </si>
  <si>
    <t>Помидор свежий</t>
  </si>
  <si>
    <t>Суп с крупой и мясом</t>
  </si>
  <si>
    <t>Жаркое по домашнему</t>
  </si>
  <si>
    <t>138-2004</t>
  </si>
  <si>
    <t>369-2013</t>
  </si>
  <si>
    <t>120-1999</t>
  </si>
  <si>
    <t>Пирог Вечерний</t>
  </si>
  <si>
    <t>Фрукт в асортим.</t>
  </si>
  <si>
    <t>148-2002</t>
  </si>
  <si>
    <t>Оладьи из печени с маслом</t>
  </si>
  <si>
    <t>Каша гречневая вязкая</t>
  </si>
  <si>
    <t>Компот из  св.ягод</t>
  </si>
  <si>
    <t>Хлеб ржаной вит</t>
  </si>
  <si>
    <t>162-1996</t>
  </si>
  <si>
    <t>1,3-2004</t>
  </si>
  <si>
    <t>Каша пшеничная  молочная с маслом</t>
  </si>
  <si>
    <t>22-2013</t>
  </si>
  <si>
    <t>14/2--2011</t>
  </si>
  <si>
    <t>Салат из свежих помидор</t>
  </si>
  <si>
    <t>546-2018</t>
  </si>
  <si>
    <t>26-2001</t>
  </si>
  <si>
    <t>461-2013</t>
  </si>
  <si>
    <t>300-2013</t>
  </si>
  <si>
    <t>Огурцы консервировованные без уксуса</t>
  </si>
  <si>
    <t>19/5-2011.</t>
  </si>
  <si>
    <t>9--2013</t>
  </si>
  <si>
    <t>124-2004</t>
  </si>
  <si>
    <t>439-2004</t>
  </si>
  <si>
    <t>638-2004</t>
  </si>
  <si>
    <t>11/12--2011</t>
  </si>
  <si>
    <t>308-2013</t>
  </si>
  <si>
    <t>1--2013</t>
  </si>
  <si>
    <t>130-2004</t>
  </si>
  <si>
    <t>9/7--2011</t>
  </si>
  <si>
    <t>Салат из белокачанной капусты  с перцем</t>
  </si>
  <si>
    <t>579-2013</t>
  </si>
  <si>
    <t>585--2004</t>
  </si>
  <si>
    <t>Гречка по купечески с мясом</t>
  </si>
  <si>
    <t>Огурцы консервированные без уксуса</t>
  </si>
  <si>
    <t>Продукт творожный пром.пр-ва</t>
  </si>
  <si>
    <t>4--2013</t>
  </si>
  <si>
    <t>769-2004</t>
  </si>
  <si>
    <t>265-2013</t>
  </si>
  <si>
    <t>Каша кукурузная жидкая с маслом</t>
  </si>
  <si>
    <t xml:space="preserve">Салат картофельный с огурцами </t>
  </si>
  <si>
    <t>10--2013</t>
  </si>
  <si>
    <t>Салат из моркови с изюмом</t>
  </si>
  <si>
    <t>Кондитерское изделие пром.пр-ва</t>
  </si>
  <si>
    <t>Йогурт сливочный в инд.упаковки</t>
  </si>
  <si>
    <t>518-2003</t>
  </si>
  <si>
    <t>кисломолоч.</t>
  </si>
  <si>
    <t>300--2013</t>
  </si>
  <si>
    <t xml:space="preserve">Яйца вареные </t>
  </si>
  <si>
    <t>Йогурт молочный в инд.упаковке</t>
  </si>
  <si>
    <t>518--2013</t>
  </si>
  <si>
    <t>Сок в асортименте</t>
  </si>
  <si>
    <t>Фрукт в ассортим.</t>
  </si>
  <si>
    <t>кондитерское</t>
  </si>
  <si>
    <t>МКОУ "СКО школа-интернат № 14 п. Надвоицы"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</si>
</sst>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 Cyr"/>
      <charset val="204"/>
    </font>
    <font>
      <sz val="10"/>
      <name val="Arial Cyr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6" xfId="0" applyBorder="1"/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4" borderId="2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8" xfId="0" applyFont="1" applyFill="1" applyBorder="1" applyAlignment="1" applyProtection="1">
      <alignment horizontal="center" vertical="top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top"/>
    </xf>
    <xf numFmtId="2" fontId="16" fillId="0" borderId="2" xfId="0" applyNumberFormat="1" applyFont="1" applyBorder="1" applyProtection="1">
      <protection locked="0"/>
    </xf>
    <xf numFmtId="2" fontId="16" fillId="0" borderId="6" xfId="0" applyNumberFormat="1" applyFont="1" applyBorder="1" applyProtection="1">
      <protection locked="0"/>
    </xf>
    <xf numFmtId="2" fontId="16" fillId="0" borderId="3" xfId="0" applyNumberFormat="1" applyFont="1" applyBorder="1" applyProtection="1">
      <protection locked="0"/>
    </xf>
    <xf numFmtId="0" fontId="17" fillId="0" borderId="26" xfId="0" applyFont="1" applyBorder="1" applyAlignment="1">
      <alignment horizontal="left" wrapText="1"/>
    </xf>
    <xf numFmtId="0" fontId="17" fillId="0" borderId="26" xfId="0" applyFont="1" applyBorder="1" applyAlignment="1">
      <alignment horizontal="left"/>
    </xf>
    <xf numFmtId="0" fontId="17" fillId="0" borderId="26" xfId="0" applyFont="1" applyBorder="1" applyAlignment="1">
      <alignment wrapText="1"/>
    </xf>
    <xf numFmtId="0" fontId="17" fillId="0" borderId="32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2" fontId="16" fillId="0" borderId="2" xfId="0" applyNumberFormat="1" applyFont="1" applyBorder="1"/>
    <xf numFmtId="2" fontId="16" fillId="0" borderId="4" xfId="0" applyNumberFormat="1" applyFont="1" applyBorder="1"/>
    <xf numFmtId="2" fontId="16" fillId="0" borderId="6" xfId="0" applyNumberFormat="1" applyFont="1" applyBorder="1"/>
    <xf numFmtId="2" fontId="16" fillId="0" borderId="5" xfId="0" applyNumberFormat="1" applyFont="1" applyBorder="1"/>
    <xf numFmtId="0" fontId="16" fillId="0" borderId="33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18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34" xfId="0" applyFont="1" applyFill="1" applyBorder="1" applyAlignment="1">
      <alignment horizontal="left"/>
    </xf>
    <xf numFmtId="0" fontId="17" fillId="0" borderId="36" xfId="0" applyFont="1" applyBorder="1" applyAlignment="1">
      <alignment horizontal="left"/>
    </xf>
    <xf numFmtId="0" fontId="5" fillId="2" borderId="2" xfId="0" applyFont="1" applyFill="1" applyBorder="1" applyProtection="1">
      <protection locked="0"/>
    </xf>
    <xf numFmtId="0" fontId="16" fillId="0" borderId="3" xfId="0" applyFont="1" applyBorder="1" applyAlignment="1">
      <alignment horizontal="left"/>
    </xf>
    <xf numFmtId="164" fontId="16" fillId="0" borderId="29" xfId="0" applyNumberFormat="1" applyFont="1" applyBorder="1" applyAlignment="1">
      <alignment horizontal="right"/>
    </xf>
    <xf numFmtId="164" fontId="16" fillId="0" borderId="2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164" fontId="16" fillId="0" borderId="6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3" xfId="0" applyNumberFormat="1" applyFont="1" applyBorder="1" applyAlignment="1">
      <alignment horizontal="right"/>
    </xf>
    <xf numFmtId="164" fontId="16" fillId="0" borderId="29" xfId="0" applyNumberFormat="1" applyFont="1" applyFill="1" applyBorder="1" applyAlignment="1">
      <alignment horizontal="right"/>
    </xf>
    <xf numFmtId="164" fontId="16" fillId="0" borderId="31" xfId="0" applyNumberFormat="1" applyFont="1" applyBorder="1" applyAlignment="1">
      <alignment horizontal="right"/>
    </xf>
    <xf numFmtId="164" fontId="16" fillId="0" borderId="9" xfId="0" applyNumberFormat="1" applyFont="1" applyBorder="1" applyAlignment="1">
      <alignment horizontal="right"/>
    </xf>
    <xf numFmtId="164" fontId="16" fillId="0" borderId="23" xfId="0" applyNumberFormat="1" applyFont="1" applyBorder="1" applyAlignment="1">
      <alignment horizontal="right"/>
    </xf>
    <xf numFmtId="0" fontId="16" fillId="0" borderId="37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164" fontId="16" fillId="0" borderId="31" xfId="0" applyNumberFormat="1" applyFont="1" applyBorder="1"/>
    <xf numFmtId="164" fontId="16" fillId="0" borderId="23" xfId="0" applyNumberFormat="1" applyFont="1" applyFill="1" applyBorder="1" applyAlignment="1">
      <alignment horizontal="right"/>
    </xf>
    <xf numFmtId="2" fontId="16" fillId="0" borderId="31" xfId="0" applyNumberFormat="1" applyFont="1" applyBorder="1"/>
    <xf numFmtId="2" fontId="16" fillId="0" borderId="23" xfId="0" applyNumberFormat="1" applyFont="1" applyBorder="1"/>
    <xf numFmtId="0" fontId="16" fillId="0" borderId="27" xfId="0" applyNumberFormat="1" applyFont="1" applyBorder="1" applyAlignment="1">
      <alignment horizontal="left"/>
    </xf>
    <xf numFmtId="17" fontId="16" fillId="0" borderId="18" xfId="0" applyNumberFormat="1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38" xfId="0" applyFont="1" applyBorder="1" applyAlignment="1">
      <alignment horizontal="center" wrapText="1"/>
    </xf>
    <xf numFmtId="2" fontId="16" fillId="0" borderId="3" xfId="0" applyNumberFormat="1" applyFont="1" applyBorder="1"/>
    <xf numFmtId="2" fontId="0" fillId="5" borderId="2" xfId="0" applyNumberFormat="1" applyFill="1" applyBorder="1" applyProtection="1">
      <protection locked="0"/>
    </xf>
    <xf numFmtId="164" fontId="16" fillId="0" borderId="29" xfId="0" applyNumberFormat="1" applyFont="1" applyBorder="1"/>
    <xf numFmtId="164" fontId="16" fillId="0" borderId="2" xfId="0" applyNumberFormat="1" applyFont="1" applyBorder="1"/>
    <xf numFmtId="164" fontId="16" fillId="0" borderId="33" xfId="0" applyNumberFormat="1" applyFont="1" applyFill="1" applyBorder="1"/>
    <xf numFmtId="164" fontId="16" fillId="0" borderId="3" xfId="0" applyNumberFormat="1" applyFont="1" applyBorder="1"/>
    <xf numFmtId="164" fontId="16" fillId="0" borderId="18" xfId="0" applyNumberFormat="1" applyFont="1" applyBorder="1" applyAlignment="1">
      <alignment horizontal="right"/>
    </xf>
    <xf numFmtId="164" fontId="16" fillId="0" borderId="39" xfId="0" applyNumberFormat="1" applyFont="1" applyBorder="1"/>
    <xf numFmtId="164" fontId="16" fillId="0" borderId="39" xfId="0" applyNumberFormat="1" applyFont="1" applyBorder="1" applyAlignment="1">
      <alignment horizontal="right"/>
    </xf>
    <xf numFmtId="164" fontId="16" fillId="0" borderId="40" xfId="0" applyNumberFormat="1" applyFont="1" applyBorder="1"/>
    <xf numFmtId="14" fontId="16" fillId="0" borderId="30" xfId="0" applyNumberFormat="1" applyFont="1" applyBorder="1" applyAlignment="1">
      <alignment horizontal="left"/>
    </xf>
    <xf numFmtId="164" fontId="16" fillId="0" borderId="41" xfId="0" applyNumberFormat="1" applyFont="1" applyBorder="1" applyAlignment="1">
      <alignment horizontal="right"/>
    </xf>
    <xf numFmtId="164" fontId="16" fillId="0" borderId="40" xfId="0" applyNumberFormat="1" applyFont="1" applyBorder="1" applyAlignment="1">
      <alignment horizontal="right"/>
    </xf>
    <xf numFmtId="14" fontId="16" fillId="0" borderId="18" xfId="0" applyNumberFormat="1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16" fontId="16" fillId="0" borderId="27" xfId="0" applyNumberFormat="1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42" xfId="0" applyFont="1" applyBorder="1" applyAlignment="1">
      <alignment horizontal="left"/>
    </xf>
    <xf numFmtId="164" fontId="16" fillId="0" borderId="41" xfId="0" applyNumberFormat="1" applyFont="1" applyBorder="1"/>
    <xf numFmtId="164" fontId="16" fillId="0" borderId="43" xfId="0" applyNumberFormat="1" applyFont="1" applyBorder="1"/>
    <xf numFmtId="164" fontId="16" fillId="0" borderId="44" xfId="0" applyNumberFormat="1" applyFont="1" applyBorder="1"/>
    <xf numFmtId="164" fontId="16" fillId="0" borderId="0" xfId="0" applyNumberFormat="1" applyFont="1" applyBorder="1"/>
    <xf numFmtId="164" fontId="16" fillId="0" borderId="6" xfId="0" applyNumberFormat="1" applyFont="1" applyBorder="1"/>
    <xf numFmtId="164" fontId="16" fillId="0" borderId="45" xfId="0" applyNumberFormat="1" applyFont="1" applyBorder="1"/>
    <xf numFmtId="164" fontId="16" fillId="0" borderId="5" xfId="0" applyNumberFormat="1" applyFont="1" applyBorder="1"/>
    <xf numFmtId="164" fontId="16" fillId="0" borderId="46" xfId="0" applyNumberFormat="1" applyFont="1" applyFill="1" applyBorder="1"/>
    <xf numFmtId="164" fontId="16" fillId="0" borderId="47" xfId="0" applyNumberFormat="1" applyFont="1" applyBorder="1"/>
    <xf numFmtId="0" fontId="16" fillId="0" borderId="30" xfId="0" applyNumberFormat="1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4" fillId="2" borderId="2" xfId="0" applyFont="1" applyFill="1" applyBorder="1" applyProtection="1">
      <protection locked="0"/>
    </xf>
    <xf numFmtId="164" fontId="16" fillId="0" borderId="33" xfId="0" applyNumberFormat="1" applyFont="1" applyBorder="1"/>
    <xf numFmtId="0" fontId="17" fillId="0" borderId="48" xfId="0" applyFont="1" applyBorder="1" applyAlignment="1">
      <alignment horizontal="left" wrapText="1"/>
    </xf>
    <xf numFmtId="2" fontId="16" fillId="0" borderId="33" xfId="0" applyNumberFormat="1" applyFont="1" applyBorder="1"/>
    <xf numFmtId="0" fontId="16" fillId="0" borderId="49" xfId="0" applyNumberFormat="1" applyFont="1" applyBorder="1" applyAlignment="1">
      <alignment horizontal="left"/>
    </xf>
    <xf numFmtId="164" fontId="16" fillId="0" borderId="29" xfId="0" applyNumberFormat="1" applyFont="1" applyFill="1" applyBorder="1"/>
    <xf numFmtId="0" fontId="16" fillId="0" borderId="34" xfId="0" applyFont="1" applyBorder="1" applyAlignment="1">
      <alignment horizontal="left" wrapText="1"/>
    </xf>
    <xf numFmtId="164" fontId="16" fillId="0" borderId="50" xfId="0" applyNumberFormat="1" applyFont="1" applyBorder="1" applyAlignment="1">
      <alignment horizontal="right"/>
    </xf>
    <xf numFmtId="164" fontId="16" fillId="0" borderId="35" xfId="0" applyNumberFormat="1" applyFont="1" applyBorder="1" applyAlignment="1">
      <alignment horizontal="right"/>
    </xf>
    <xf numFmtId="164" fontId="16" fillId="0" borderId="4" xfId="0" applyNumberFormat="1" applyFont="1" applyBorder="1" applyAlignment="1">
      <alignment horizontal="right"/>
    </xf>
    <xf numFmtId="0" fontId="17" fillId="0" borderId="51" xfId="0" applyFont="1" applyBorder="1" applyAlignment="1">
      <alignment horizontal="left"/>
    </xf>
    <xf numFmtId="0" fontId="17" fillId="0" borderId="32" xfId="0" applyFont="1" applyBorder="1" applyAlignment="1">
      <alignment horizontal="left" wrapText="1"/>
    </xf>
    <xf numFmtId="164" fontId="16" fillId="0" borderId="43" xfId="0" applyNumberFormat="1" applyFont="1" applyBorder="1" applyAlignment="1">
      <alignment horizontal="right"/>
    </xf>
    <xf numFmtId="164" fontId="16" fillId="0" borderId="45" xfId="0" applyNumberFormat="1" applyFont="1" applyBorder="1" applyAlignment="1">
      <alignment horizontal="right"/>
    </xf>
    <xf numFmtId="164" fontId="16" fillId="0" borderId="5" xfId="0" applyNumberFormat="1" applyFont="1" applyBorder="1" applyAlignment="1">
      <alignment horizontal="right"/>
    </xf>
    <xf numFmtId="164" fontId="16" fillId="0" borderId="3" xfId="0" applyNumberFormat="1" applyFont="1" applyFill="1" applyBorder="1" applyAlignment="1">
      <alignment horizontal="right"/>
    </xf>
    <xf numFmtId="0" fontId="17" fillId="0" borderId="48" xfId="0" applyFont="1" applyBorder="1" applyAlignment="1">
      <alignment horizontal="left"/>
    </xf>
    <xf numFmtId="0" fontId="16" fillId="0" borderId="49" xfId="0" applyFont="1" applyBorder="1" applyAlignment="1">
      <alignment horizontal="left"/>
    </xf>
    <xf numFmtId="0" fontId="16" fillId="0" borderId="52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164" fontId="16" fillId="0" borderId="0" xfId="0" applyNumberFormat="1" applyFont="1" applyBorder="1" applyAlignment="1">
      <alignment horizontal="right"/>
    </xf>
    <xf numFmtId="14" fontId="16" fillId="0" borderId="25" xfId="0" applyNumberFormat="1" applyFont="1" applyBorder="1" applyAlignment="1">
      <alignment horizontal="left"/>
    </xf>
    <xf numFmtId="164" fontId="16" fillId="0" borderId="22" xfId="0" applyNumberFormat="1" applyFont="1" applyBorder="1" applyAlignment="1">
      <alignment horizontal="right"/>
    </xf>
    <xf numFmtId="0" fontId="16" fillId="0" borderId="26" xfId="0" applyFont="1" applyFill="1" applyBorder="1" applyAlignment="1">
      <alignment horizontal="left"/>
    </xf>
    <xf numFmtId="0" fontId="17" fillId="0" borderId="32" xfId="0" applyFont="1" applyBorder="1" applyAlignment="1"/>
    <xf numFmtId="0" fontId="17" fillId="0" borderId="53" xfId="0" applyFont="1" applyBorder="1" applyAlignment="1">
      <alignment horizontal="left"/>
    </xf>
    <xf numFmtId="0" fontId="16" fillId="0" borderId="53" xfId="0" applyFont="1" applyBorder="1" applyAlignment="1">
      <alignment horizontal="left"/>
    </xf>
    <xf numFmtId="0" fontId="17" fillId="0" borderId="54" xfId="0" applyFont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16" fillId="0" borderId="27" xfId="0" applyFont="1" applyFill="1" applyBorder="1" applyAlignment="1">
      <alignment horizontal="left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16" fillId="0" borderId="47" xfId="0" applyFont="1" applyBorder="1" applyAlignment="1">
      <alignment horizontal="left"/>
    </xf>
    <xf numFmtId="164" fontId="0" fillId="5" borderId="2" xfId="0" applyNumberFormat="1" applyFill="1" applyBorder="1" applyProtection="1">
      <protection locked="0"/>
    </xf>
    <xf numFmtId="164" fontId="16" fillId="0" borderId="44" xfId="0" applyNumberFormat="1" applyFont="1" applyBorder="1" applyAlignment="1">
      <alignment horizontal="right"/>
    </xf>
    <xf numFmtId="164" fontId="0" fillId="5" borderId="18" xfId="0" applyNumberFormat="1" applyFill="1" applyBorder="1" applyProtection="1">
      <protection locked="0"/>
    </xf>
    <xf numFmtId="164" fontId="16" fillId="0" borderId="46" xfId="0" applyNumberFormat="1" applyFont="1" applyBorder="1" applyAlignment="1">
      <alignment horizontal="right"/>
    </xf>
    <xf numFmtId="164" fontId="16" fillId="0" borderId="47" xfId="0" applyNumberFormat="1" applyFont="1" applyBorder="1" applyAlignment="1">
      <alignment horizontal="right"/>
    </xf>
    <xf numFmtId="0" fontId="0" fillId="5" borderId="2" xfId="0" applyFill="1" applyBorder="1" applyProtection="1">
      <protection locked="0"/>
    </xf>
    <xf numFmtId="0" fontId="16" fillId="0" borderId="50" xfId="0" applyFont="1" applyBorder="1" applyAlignment="1">
      <alignment horizontal="left"/>
    </xf>
    <xf numFmtId="0" fontId="17" fillId="0" borderId="32" xfId="0" applyFont="1" applyFill="1" applyBorder="1" applyAlignment="1">
      <alignment horizontal="left" wrapText="1"/>
    </xf>
    <xf numFmtId="0" fontId="16" fillId="0" borderId="22" xfId="0" applyFont="1" applyFill="1" applyBorder="1" applyAlignment="1">
      <alignment horizontal="left"/>
    </xf>
    <xf numFmtId="2" fontId="16" fillId="0" borderId="3" xfId="0" applyNumberFormat="1" applyFont="1" applyFill="1" applyBorder="1"/>
    <xf numFmtId="164" fontId="16" fillId="0" borderId="8" xfId="0" applyNumberFormat="1" applyFont="1" applyBorder="1" applyAlignment="1">
      <alignment horizontal="right"/>
    </xf>
    <xf numFmtId="164" fontId="16" fillId="0" borderId="40" xfId="0" applyNumberFormat="1" applyFont="1" applyFill="1" applyBorder="1"/>
    <xf numFmtId="164" fontId="16" fillId="0" borderId="3" xfId="0" applyNumberFormat="1" applyFont="1" applyFill="1" applyBorder="1"/>
    <xf numFmtId="0" fontId="17" fillId="0" borderId="34" xfId="0" applyFont="1" applyBorder="1" applyAlignment="1">
      <alignment horizontal="left"/>
    </xf>
    <xf numFmtId="0" fontId="16" fillId="0" borderId="36" xfId="0" applyFont="1" applyBorder="1" applyAlignment="1">
      <alignment horizontal="left"/>
    </xf>
    <xf numFmtId="2" fontId="16" fillId="0" borderId="47" xfId="0" applyNumberFormat="1" applyFont="1" applyBorder="1"/>
    <xf numFmtId="164" fontId="16" fillId="0" borderId="33" xfId="0" applyNumberFormat="1" applyFont="1" applyFill="1" applyBorder="1" applyAlignment="1">
      <alignment horizontal="right"/>
    </xf>
    <xf numFmtId="0" fontId="18" fillId="0" borderId="0" xfId="0" applyFont="1"/>
    <xf numFmtId="0" fontId="16" fillId="0" borderId="40" xfId="0" applyFont="1" applyBorder="1" applyAlignment="1">
      <alignment horizontal="left"/>
    </xf>
    <xf numFmtId="0" fontId="17" fillId="0" borderId="38" xfId="0" applyFont="1" applyBorder="1" applyAlignment="1">
      <alignment horizontal="left" wrapText="1"/>
    </xf>
    <xf numFmtId="164" fontId="16" fillId="0" borderId="18" xfId="0" applyNumberFormat="1" applyFont="1" applyBorder="1"/>
    <xf numFmtId="164" fontId="16" fillId="0" borderId="30" xfId="0" applyNumberFormat="1" applyFont="1" applyBorder="1"/>
    <xf numFmtId="164" fontId="16" fillId="0" borderId="25" xfId="0" applyNumberFormat="1" applyFont="1" applyBorder="1"/>
    <xf numFmtId="164" fontId="16" fillId="0" borderId="24" xfId="0" applyNumberFormat="1" applyFont="1" applyBorder="1"/>
    <xf numFmtId="17" fontId="16" fillId="0" borderId="30" xfId="0" applyNumberFormat="1" applyFont="1" applyBorder="1" applyAlignment="1">
      <alignment horizontal="left"/>
    </xf>
    <xf numFmtId="164" fontId="16" fillId="0" borderId="30" xfId="0" applyNumberFormat="1" applyFont="1" applyBorder="1" applyAlignment="1">
      <alignment horizontal="right"/>
    </xf>
    <xf numFmtId="164" fontId="16" fillId="0" borderId="24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0" fontId="17" fillId="0" borderId="36" xfId="0" applyFont="1" applyBorder="1" applyAlignment="1">
      <alignment horizontal="left" wrapText="1"/>
    </xf>
    <xf numFmtId="164" fontId="16" fillId="0" borderId="54" xfId="0" applyNumberFormat="1" applyFont="1" applyBorder="1" applyAlignment="1">
      <alignment horizontal="right"/>
    </xf>
    <xf numFmtId="0" fontId="17" fillId="0" borderId="26" xfId="0" applyFont="1" applyBorder="1" applyAlignment="1"/>
    <xf numFmtId="0" fontId="3" fillId="2" borderId="2" xfId="0" applyFont="1" applyFill="1" applyBorder="1" applyProtection="1">
      <protection locked="0"/>
    </xf>
    <xf numFmtId="164" fontId="16" fillId="0" borderId="28" xfId="0" applyNumberFormat="1" applyFont="1" applyBorder="1"/>
    <xf numFmtId="164" fontId="16" fillId="0" borderId="9" xfId="0" applyNumberFormat="1" applyFont="1" applyBorder="1"/>
    <xf numFmtId="164" fontId="16" fillId="0" borderId="23" xfId="0" applyNumberFormat="1" applyFont="1" applyBorder="1"/>
    <xf numFmtId="164" fontId="7" fillId="0" borderId="2" xfId="0" applyNumberFormat="1" applyFont="1" applyBorder="1" applyAlignment="1">
      <alignment horizontal="center" vertical="top" wrapText="1"/>
    </xf>
    <xf numFmtId="0" fontId="0" fillId="5" borderId="5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16" fillId="0" borderId="55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6" fillId="0" borderId="56" xfId="0" applyFont="1" applyBorder="1" applyAlignment="1">
      <alignment horizontal="right"/>
    </xf>
    <xf numFmtId="0" fontId="18" fillId="0" borderId="18" xfId="0" applyFont="1" applyBorder="1" applyAlignment="1">
      <alignment horizontal="left"/>
    </xf>
    <xf numFmtId="0" fontId="2" fillId="2" borderId="2" xfId="0" applyFont="1" applyFill="1" applyBorder="1" applyProtection="1">
      <protection locked="0"/>
    </xf>
    <xf numFmtId="0" fontId="16" fillId="0" borderId="34" xfId="0" applyNumberFormat="1" applyFont="1" applyBorder="1" applyAlignment="1">
      <alignment horizontal="left" wrapText="1"/>
    </xf>
    <xf numFmtId="2" fontId="0" fillId="0" borderId="0" xfId="0" applyNumberFormat="1"/>
    <xf numFmtId="164" fontId="0" fillId="0" borderId="0" xfId="0" applyNumberFormat="1"/>
    <xf numFmtId="0" fontId="16" fillId="0" borderId="24" xfId="0" applyFont="1" applyFill="1" applyBorder="1" applyAlignment="1">
      <alignment horizontal="left"/>
    </xf>
    <xf numFmtId="0" fontId="16" fillId="0" borderId="18" xfId="0" applyNumberFormat="1" applyFont="1" applyBorder="1" applyAlignment="1">
      <alignment horizontal="left"/>
    </xf>
    <xf numFmtId="164" fontId="16" fillId="0" borderId="15" xfId="0" applyNumberFormat="1" applyFont="1" applyBorder="1"/>
    <xf numFmtId="164" fontId="16" fillId="0" borderId="8" xfId="0" applyNumberFormat="1" applyFont="1" applyBorder="1"/>
    <xf numFmtId="14" fontId="16" fillId="0" borderId="52" xfId="0" applyNumberFormat="1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164" fontId="16" fillId="0" borderId="57" xfId="0" applyNumberFormat="1" applyFont="1" applyBorder="1" applyAlignment="1">
      <alignment horizontal="right"/>
    </xf>
    <xf numFmtId="17" fontId="16" fillId="0" borderId="24" xfId="0" applyNumberFormat="1" applyFont="1" applyBorder="1" applyAlignment="1">
      <alignment horizontal="left" wrapText="1"/>
    </xf>
    <xf numFmtId="0" fontId="16" fillId="0" borderId="22" xfId="0" applyNumberFormat="1" applyFont="1" applyBorder="1" applyAlignment="1">
      <alignment horizontal="left"/>
    </xf>
    <xf numFmtId="0" fontId="1" fillId="2" borderId="2" xfId="0" applyFont="1" applyFill="1" applyBorder="1" applyProtection="1">
      <protection locked="0"/>
    </xf>
    <xf numFmtId="0" fontId="11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8"/>
  <sheetViews>
    <sheetView tabSelected="1" workbookViewId="0">
      <pane xSplit="4" ySplit="5" topLeftCell="E576" activePane="bottomRight" state="frozen"/>
      <selection pane="topRight" activeCell="E1" sqref="E1"/>
      <selection pane="bottomLeft" activeCell="A6" sqref="A6"/>
      <selection pane="bottomRight" activeCell="D467" sqref="D46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226" t="s">
        <v>330</v>
      </c>
      <c r="D1" s="227"/>
      <c r="E1" s="227"/>
      <c r="F1" s="13" t="s">
        <v>15</v>
      </c>
      <c r="G1" s="2" t="s">
        <v>16</v>
      </c>
      <c r="H1" s="228" t="s">
        <v>44</v>
      </c>
      <c r="I1" s="228"/>
      <c r="J1" s="228"/>
      <c r="K1" s="228"/>
    </row>
    <row r="2" spans="1:12" ht="17.399999999999999">
      <c r="A2" s="43" t="s">
        <v>6</v>
      </c>
      <c r="C2" s="2"/>
      <c r="G2" s="2" t="s">
        <v>17</v>
      </c>
      <c r="H2" s="228" t="s">
        <v>55</v>
      </c>
      <c r="I2" s="228"/>
      <c r="J2" s="228"/>
      <c r="K2" s="228"/>
    </row>
    <row r="3" spans="1:12" ht="17.25" customHeight="1">
      <c r="A3" s="4" t="s">
        <v>8</v>
      </c>
      <c r="C3" s="2"/>
      <c r="D3" s="3"/>
      <c r="E3" s="46" t="s">
        <v>166</v>
      </c>
      <c r="G3" s="2" t="s">
        <v>18</v>
      </c>
      <c r="H3" s="52">
        <v>2</v>
      </c>
      <c r="I3" s="52">
        <v>9</v>
      </c>
      <c r="J3" s="53">
        <v>2024</v>
      </c>
      <c r="K3" s="1"/>
    </row>
    <row r="4" spans="1:12">
      <c r="C4" s="2"/>
      <c r="D4" s="4"/>
      <c r="H4" s="54" t="s">
        <v>41</v>
      </c>
      <c r="I4" s="54" t="s">
        <v>42</v>
      </c>
      <c r="J4" s="54" t="s">
        <v>43</v>
      </c>
    </row>
    <row r="5" spans="1:12" ht="31.2" thickBot="1">
      <c r="A5" s="50" t="s">
        <v>13</v>
      </c>
      <c r="B5" s="51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183" t="s">
        <v>172</v>
      </c>
      <c r="F6" s="64">
        <v>200</v>
      </c>
      <c r="G6" s="102">
        <v>6.5</v>
      </c>
      <c r="H6" s="103">
        <v>6.7</v>
      </c>
      <c r="I6" s="103">
        <v>26</v>
      </c>
      <c r="J6" s="196">
        <v>190</v>
      </c>
      <c r="K6" s="73" t="s">
        <v>45</v>
      </c>
      <c r="L6" s="55">
        <v>35</v>
      </c>
    </row>
    <row r="7" spans="1:12" ht="14.4">
      <c r="A7" s="25"/>
      <c r="B7" s="16"/>
      <c r="C7" s="11"/>
      <c r="D7" s="169" t="s">
        <v>53</v>
      </c>
      <c r="E7" s="58" t="s">
        <v>46</v>
      </c>
      <c r="F7" s="96">
        <v>40</v>
      </c>
      <c r="G7" s="122">
        <v>6.1</v>
      </c>
      <c r="H7" s="123">
        <v>7.8</v>
      </c>
      <c r="I7" s="123">
        <v>7.9</v>
      </c>
      <c r="J7" s="197">
        <v>126.2</v>
      </c>
      <c r="K7" s="128" t="s">
        <v>216</v>
      </c>
      <c r="L7" s="56">
        <v>29</v>
      </c>
    </row>
    <row r="8" spans="1:12" ht="14.4">
      <c r="A8" s="25"/>
      <c r="B8" s="16"/>
      <c r="C8" s="11"/>
      <c r="D8" s="7" t="s">
        <v>21</v>
      </c>
      <c r="E8" s="58" t="s">
        <v>48</v>
      </c>
      <c r="F8" s="64">
        <v>200</v>
      </c>
      <c r="G8" s="102">
        <v>0.2</v>
      </c>
      <c r="H8" s="103">
        <v>0</v>
      </c>
      <c r="I8" s="103">
        <v>15.5</v>
      </c>
      <c r="J8" s="92">
        <v>62.8</v>
      </c>
      <c r="K8" s="73" t="s">
        <v>47</v>
      </c>
      <c r="L8" s="55">
        <v>10</v>
      </c>
    </row>
    <row r="9" spans="1:12" ht="14.4">
      <c r="A9" s="25"/>
      <c r="B9" s="16"/>
      <c r="C9" s="11"/>
      <c r="D9" s="7" t="s">
        <v>22</v>
      </c>
      <c r="E9" s="59" t="s">
        <v>50</v>
      </c>
      <c r="F9" s="64">
        <v>30</v>
      </c>
      <c r="G9" s="102">
        <v>1.5</v>
      </c>
      <c r="H9" s="103">
        <v>0.4</v>
      </c>
      <c r="I9" s="103">
        <v>12.2</v>
      </c>
      <c r="J9" s="92">
        <v>58.4</v>
      </c>
      <c r="K9" s="73" t="s">
        <v>49</v>
      </c>
      <c r="L9" s="55">
        <v>3</v>
      </c>
    </row>
    <row r="10" spans="1:12" ht="14.4">
      <c r="A10" s="25"/>
      <c r="B10" s="16"/>
      <c r="C10" s="11"/>
      <c r="D10" s="7" t="s">
        <v>23</v>
      </c>
      <c r="E10" s="59" t="s">
        <v>51</v>
      </c>
      <c r="F10" s="64">
        <v>100</v>
      </c>
      <c r="G10" s="102">
        <v>0.6</v>
      </c>
      <c r="H10" s="103">
        <v>0</v>
      </c>
      <c r="I10" s="103">
        <v>21.6</v>
      </c>
      <c r="J10" s="92">
        <v>88.8</v>
      </c>
      <c r="K10" s="74" t="s">
        <v>54</v>
      </c>
      <c r="L10" s="55">
        <v>40</v>
      </c>
    </row>
    <row r="11" spans="1:12" ht="15" thickBot="1">
      <c r="A11" s="25"/>
      <c r="B11" s="16"/>
      <c r="C11" s="11"/>
      <c r="D11" s="169" t="s">
        <v>22</v>
      </c>
      <c r="E11" s="61" t="s">
        <v>52</v>
      </c>
      <c r="F11" s="66">
        <v>30</v>
      </c>
      <c r="G11" s="104">
        <v>1.1000000000000001</v>
      </c>
      <c r="H11" s="105">
        <v>0.2</v>
      </c>
      <c r="I11" s="105">
        <v>14.1</v>
      </c>
      <c r="J11" s="198">
        <v>62</v>
      </c>
      <c r="K11" s="75" t="s">
        <v>49</v>
      </c>
      <c r="L11" s="57">
        <v>3</v>
      </c>
    </row>
    <row r="12" spans="1:12" ht="14.4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600</v>
      </c>
      <c r="G13" s="199">
        <f t="shared" ref="G13:J13" si="0">SUM(G6:G12)</f>
        <v>15.999999999999998</v>
      </c>
      <c r="H13" s="21">
        <f t="shared" si="0"/>
        <v>15.1</v>
      </c>
      <c r="I13" s="21">
        <f t="shared" si="0"/>
        <v>97.299999999999983</v>
      </c>
      <c r="J13" s="21">
        <f t="shared" si="0"/>
        <v>588.19999999999993</v>
      </c>
      <c r="K13" s="27"/>
      <c r="L13" s="21">
        <f t="shared" ref="L13" si="1">SUM(L6:L12)</f>
        <v>120</v>
      </c>
    </row>
    <row r="14" spans="1:12" ht="14.4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7"/>
      <c r="F14" s="48"/>
      <c r="G14" s="48"/>
      <c r="H14" s="48"/>
      <c r="I14" s="48"/>
      <c r="J14" s="48"/>
      <c r="K14" s="49"/>
      <c r="L14" s="48"/>
    </row>
    <row r="15" spans="1:12" ht="14.4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4.4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4.4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25</v>
      </c>
      <c r="D18" s="8" t="s">
        <v>26</v>
      </c>
      <c r="E18" s="58" t="s">
        <v>222</v>
      </c>
      <c r="F18" s="64">
        <v>80</v>
      </c>
      <c r="G18" s="80">
        <v>5</v>
      </c>
      <c r="H18" s="81">
        <v>7.3</v>
      </c>
      <c r="I18" s="81">
        <v>4.8</v>
      </c>
      <c r="J18" s="81">
        <v>104.9</v>
      </c>
      <c r="K18" s="97" t="s">
        <v>217</v>
      </c>
      <c r="L18" s="67">
        <v>35</v>
      </c>
    </row>
    <row r="19" spans="1:12" ht="14.4">
      <c r="A19" s="25"/>
      <c r="B19" s="16"/>
      <c r="C19" s="11"/>
      <c r="D19" s="7" t="s">
        <v>27</v>
      </c>
      <c r="E19" s="58" t="s">
        <v>56</v>
      </c>
      <c r="F19" s="63">
        <v>250</v>
      </c>
      <c r="G19" s="138">
        <v>5.9</v>
      </c>
      <c r="H19" s="139">
        <v>6.2</v>
      </c>
      <c r="I19" s="139">
        <v>16</v>
      </c>
      <c r="J19" s="81">
        <v>144.30000000000001</v>
      </c>
      <c r="K19" s="74" t="s">
        <v>218</v>
      </c>
      <c r="L19" s="68">
        <v>40</v>
      </c>
    </row>
    <row r="20" spans="1:12" ht="14.4">
      <c r="A20" s="25"/>
      <c r="B20" s="16"/>
      <c r="C20" s="11"/>
      <c r="D20" s="7" t="s">
        <v>28</v>
      </c>
      <c r="E20" s="58" t="s">
        <v>57</v>
      </c>
      <c r="F20" s="64">
        <v>100</v>
      </c>
      <c r="G20" s="80">
        <v>9.1</v>
      </c>
      <c r="H20" s="81">
        <v>7.5</v>
      </c>
      <c r="I20" s="81">
        <v>3.4</v>
      </c>
      <c r="J20" s="87">
        <v>117.5</v>
      </c>
      <c r="K20" s="73" t="s">
        <v>219</v>
      </c>
      <c r="L20" s="67">
        <v>95</v>
      </c>
    </row>
    <row r="21" spans="1:12" ht="14.4">
      <c r="A21" s="25"/>
      <c r="B21" s="16"/>
      <c r="C21" s="11"/>
      <c r="D21" s="7" t="s">
        <v>29</v>
      </c>
      <c r="E21" s="59" t="s">
        <v>58</v>
      </c>
      <c r="F21" s="64">
        <v>150</v>
      </c>
      <c r="G21" s="80">
        <v>3.5</v>
      </c>
      <c r="H21" s="81">
        <v>5</v>
      </c>
      <c r="I21" s="81">
        <v>27.8</v>
      </c>
      <c r="J21" s="87">
        <v>170.2</v>
      </c>
      <c r="K21" s="73" t="s">
        <v>220</v>
      </c>
      <c r="L21" s="67">
        <v>20</v>
      </c>
    </row>
    <row r="22" spans="1:12" ht="14.4">
      <c r="A22" s="25"/>
      <c r="B22" s="16"/>
      <c r="C22" s="11"/>
      <c r="D22" s="7" t="s">
        <v>30</v>
      </c>
      <c r="E22" s="60" t="s">
        <v>59</v>
      </c>
      <c r="F22" s="65">
        <v>200</v>
      </c>
      <c r="G22" s="80">
        <v>0.3</v>
      </c>
      <c r="H22" s="81">
        <v>0.2</v>
      </c>
      <c r="I22" s="81">
        <v>21.5</v>
      </c>
      <c r="J22" s="87">
        <v>89</v>
      </c>
      <c r="K22" s="73" t="s">
        <v>221</v>
      </c>
      <c r="L22" s="67">
        <v>15</v>
      </c>
    </row>
    <row r="23" spans="1:12" ht="14.4">
      <c r="A23" s="25"/>
      <c r="B23" s="16"/>
      <c r="C23" s="11"/>
      <c r="D23" s="7" t="s">
        <v>31</v>
      </c>
      <c r="E23" s="59" t="s">
        <v>50</v>
      </c>
      <c r="F23" s="63">
        <v>70</v>
      </c>
      <c r="G23" s="82">
        <v>3.5</v>
      </c>
      <c r="H23" s="83">
        <v>1</v>
      </c>
      <c r="I23" s="83">
        <v>28.4</v>
      </c>
      <c r="J23" s="88">
        <v>136.19999999999999</v>
      </c>
      <c r="K23" s="74" t="s">
        <v>49</v>
      </c>
      <c r="L23" s="69">
        <v>5</v>
      </c>
    </row>
    <row r="24" spans="1:12" ht="15" thickBot="1">
      <c r="A24" s="25"/>
      <c r="B24" s="16"/>
      <c r="C24" s="11"/>
      <c r="D24" s="7" t="s">
        <v>32</v>
      </c>
      <c r="E24" s="61" t="s">
        <v>52</v>
      </c>
      <c r="F24" s="66">
        <v>30</v>
      </c>
      <c r="G24" s="84">
        <v>1.1000000000000001</v>
      </c>
      <c r="H24" s="85">
        <v>0.2</v>
      </c>
      <c r="I24" s="85">
        <v>14.1</v>
      </c>
      <c r="J24" s="89">
        <v>62</v>
      </c>
      <c r="K24" s="75" t="s">
        <v>49</v>
      </c>
      <c r="L24" s="70">
        <v>5</v>
      </c>
    </row>
    <row r="25" spans="1:12" ht="14.4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4.4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4.4">
      <c r="A27" s="26"/>
      <c r="B27" s="18"/>
      <c r="C27" s="8"/>
      <c r="D27" s="19" t="s">
        <v>38</v>
      </c>
      <c r="E27" s="9"/>
      <c r="F27" s="21">
        <f>SUM(F18:F26)</f>
        <v>880</v>
      </c>
      <c r="G27" s="21">
        <f t="shared" ref="G27:J27" si="3">SUM(G18:G26)</f>
        <v>28.400000000000002</v>
      </c>
      <c r="H27" s="21">
        <f t="shared" si="3"/>
        <v>27.4</v>
      </c>
      <c r="I27" s="21">
        <f t="shared" si="3"/>
        <v>116</v>
      </c>
      <c r="J27" s="21">
        <f t="shared" si="3"/>
        <v>824.10000000000014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9" t="s">
        <v>223</v>
      </c>
      <c r="F28" s="76">
        <v>100</v>
      </c>
      <c r="G28" s="82">
        <v>7.5</v>
      </c>
      <c r="H28" s="83">
        <v>3.2</v>
      </c>
      <c r="I28" s="83">
        <v>57</v>
      </c>
      <c r="J28" s="81">
        <v>287</v>
      </c>
      <c r="K28" s="73" t="s">
        <v>84</v>
      </c>
      <c r="L28" s="67">
        <v>75</v>
      </c>
    </row>
    <row r="29" spans="1:12" ht="15" thickBot="1">
      <c r="A29" s="25"/>
      <c r="B29" s="16"/>
      <c r="C29" s="11"/>
      <c r="D29" s="12" t="s">
        <v>30</v>
      </c>
      <c r="E29" s="61" t="s">
        <v>61</v>
      </c>
      <c r="F29" s="66">
        <v>200</v>
      </c>
      <c r="G29" s="84">
        <v>0.2</v>
      </c>
      <c r="H29" s="85">
        <v>0</v>
      </c>
      <c r="I29" s="85">
        <v>12</v>
      </c>
      <c r="J29" s="89">
        <v>48.6</v>
      </c>
      <c r="K29" s="75" t="s">
        <v>150</v>
      </c>
      <c r="L29" s="70">
        <v>15</v>
      </c>
    </row>
    <row r="30" spans="1:12" ht="14.4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4.4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thickBot="1">
      <c r="A32" s="26"/>
      <c r="B32" s="18"/>
      <c r="C32" s="8"/>
      <c r="D32" s="19" t="s">
        <v>38</v>
      </c>
      <c r="E32" s="9"/>
      <c r="F32" s="21">
        <f>SUM(F28:F31)</f>
        <v>300</v>
      </c>
      <c r="G32" s="21">
        <f t="shared" ref="G32:J32" si="4">SUM(G28:G31)</f>
        <v>7.7</v>
      </c>
      <c r="H32" s="21">
        <f t="shared" si="4"/>
        <v>3.2</v>
      </c>
      <c r="I32" s="21">
        <f t="shared" si="4"/>
        <v>69</v>
      </c>
      <c r="J32" s="21">
        <f t="shared" si="4"/>
        <v>335.6</v>
      </c>
      <c r="K32" s="27"/>
      <c r="L32" s="21" t="e">
        <f ca="1">SUM(L25:L31)</f>
        <v>#NAME?</v>
      </c>
    </row>
    <row r="33" spans="1:12" ht="14.4">
      <c r="A33" s="28">
        <f>A6</f>
        <v>1</v>
      </c>
      <c r="B33" s="14">
        <f>B6</f>
        <v>1</v>
      </c>
      <c r="C33" s="10" t="s">
        <v>35</v>
      </c>
      <c r="D33" s="5" t="s">
        <v>20</v>
      </c>
      <c r="E33" s="59" t="s">
        <v>62</v>
      </c>
      <c r="F33" s="64">
        <v>90</v>
      </c>
      <c r="G33" s="80">
        <v>10.6</v>
      </c>
      <c r="H33" s="81">
        <v>4.2</v>
      </c>
      <c r="I33" s="81">
        <v>7.8</v>
      </c>
      <c r="J33" s="87">
        <v>111</v>
      </c>
      <c r="K33" s="73" t="s">
        <v>224</v>
      </c>
      <c r="L33" s="67">
        <v>99</v>
      </c>
    </row>
    <row r="34" spans="1:12" ht="14.4">
      <c r="A34" s="25"/>
      <c r="B34" s="16"/>
      <c r="C34" s="11"/>
      <c r="D34" s="7" t="s">
        <v>29</v>
      </c>
      <c r="E34" s="77" t="s">
        <v>63</v>
      </c>
      <c r="F34" s="63">
        <v>180</v>
      </c>
      <c r="G34" s="82">
        <v>3.4</v>
      </c>
      <c r="H34" s="83">
        <v>4.2</v>
      </c>
      <c r="I34" s="83">
        <v>22.5</v>
      </c>
      <c r="J34" s="88">
        <v>141.4</v>
      </c>
      <c r="K34" s="74" t="s">
        <v>225</v>
      </c>
      <c r="L34" s="69">
        <v>25</v>
      </c>
    </row>
    <row r="35" spans="1:12" ht="14.4">
      <c r="A35" s="25"/>
      <c r="B35" s="16"/>
      <c r="C35" s="11"/>
      <c r="D35" s="7" t="s">
        <v>30</v>
      </c>
      <c r="E35" s="59" t="s">
        <v>64</v>
      </c>
      <c r="F35" s="64">
        <v>200</v>
      </c>
      <c r="G35" s="80">
        <v>0.4</v>
      </c>
      <c r="H35" s="81">
        <v>0</v>
      </c>
      <c r="I35" s="81">
        <v>22</v>
      </c>
      <c r="J35" s="87">
        <v>90</v>
      </c>
      <c r="K35" s="73" t="s">
        <v>226</v>
      </c>
      <c r="L35" s="67">
        <v>20</v>
      </c>
    </row>
    <row r="36" spans="1:12" ht="14.4">
      <c r="A36" s="25"/>
      <c r="B36" s="16"/>
      <c r="C36" s="11"/>
      <c r="D36" s="7" t="s">
        <v>22</v>
      </c>
      <c r="E36" s="77" t="s">
        <v>50</v>
      </c>
      <c r="F36" s="63">
        <v>20</v>
      </c>
      <c r="G36" s="82">
        <v>1</v>
      </c>
      <c r="H36" s="83">
        <v>0.3</v>
      </c>
      <c r="I36" s="83">
        <v>8.1</v>
      </c>
      <c r="J36" s="88">
        <v>38.9</v>
      </c>
      <c r="K36" s="74" t="s">
        <v>49</v>
      </c>
      <c r="L36" s="69">
        <v>3</v>
      </c>
    </row>
    <row r="37" spans="1:12" ht="15" thickBot="1">
      <c r="A37" s="25"/>
      <c r="B37" s="16"/>
      <c r="C37" s="11"/>
      <c r="D37" s="200" t="s">
        <v>22</v>
      </c>
      <c r="E37" s="61" t="s">
        <v>52</v>
      </c>
      <c r="F37" s="79">
        <v>20</v>
      </c>
      <c r="G37" s="84">
        <v>0.7</v>
      </c>
      <c r="H37" s="85">
        <v>0.1</v>
      </c>
      <c r="I37" s="85">
        <v>9.4</v>
      </c>
      <c r="J37" s="89">
        <v>41.3</v>
      </c>
      <c r="K37" s="75" t="s">
        <v>49</v>
      </c>
      <c r="L37" s="70">
        <v>3</v>
      </c>
    </row>
    <row r="38" spans="1:12" ht="15" thickBot="1">
      <c r="A38" s="25"/>
      <c r="B38" s="16"/>
      <c r="C38" s="11"/>
      <c r="D38" s="201" t="s">
        <v>26</v>
      </c>
      <c r="E38" s="58" t="s">
        <v>228</v>
      </c>
      <c r="F38" s="64">
        <v>80</v>
      </c>
      <c r="G38" s="80">
        <v>1.3</v>
      </c>
      <c r="H38" s="81">
        <v>4</v>
      </c>
      <c r="I38" s="81">
        <v>5.9</v>
      </c>
      <c r="J38" s="81">
        <v>64.8</v>
      </c>
      <c r="K38" s="97" t="s">
        <v>227</v>
      </c>
      <c r="L38" s="67">
        <v>30</v>
      </c>
    </row>
    <row r="39" spans="1:12" ht="14.4">
      <c r="A39" s="26"/>
      <c r="B39" s="18"/>
      <c r="C39" s="8"/>
      <c r="D39" s="19" t="s">
        <v>38</v>
      </c>
      <c r="E39" s="9"/>
      <c r="F39" s="21">
        <f>SUM(F33:F38)</f>
        <v>590</v>
      </c>
      <c r="G39" s="21">
        <f t="shared" ref="G39:J39" si="5">SUM(G33:G38)</f>
        <v>17.400000000000002</v>
      </c>
      <c r="H39" s="21">
        <f t="shared" si="5"/>
        <v>12.8</v>
      </c>
      <c r="I39" s="21">
        <f t="shared" si="5"/>
        <v>75.7</v>
      </c>
      <c r="J39" s="21">
        <f t="shared" si="5"/>
        <v>487.4</v>
      </c>
      <c r="K39" s="27"/>
      <c r="L39" s="21">
        <v>180</v>
      </c>
    </row>
    <row r="40" spans="1:12" ht="14.4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9" t="s">
        <v>65</v>
      </c>
      <c r="F40" s="90">
        <v>180</v>
      </c>
      <c r="G40" s="87">
        <v>3.9</v>
      </c>
      <c r="H40" s="87">
        <v>5.4</v>
      </c>
      <c r="I40" s="81">
        <v>5.0999999999999996</v>
      </c>
      <c r="J40" s="92">
        <v>85</v>
      </c>
      <c r="K40" s="205" t="s">
        <v>83</v>
      </c>
      <c r="L40" s="94">
        <v>55</v>
      </c>
    </row>
    <row r="41" spans="1:12" ht="15" thickBot="1">
      <c r="A41" s="25"/>
      <c r="B41" s="16"/>
      <c r="C41" s="11"/>
      <c r="D41" s="12" t="s">
        <v>34</v>
      </c>
      <c r="E41" s="61"/>
      <c r="F41" s="91"/>
      <c r="G41" s="89"/>
      <c r="H41" s="89"/>
      <c r="I41" s="85"/>
      <c r="J41" s="93"/>
      <c r="K41" s="75"/>
      <c r="L41" s="95"/>
    </row>
    <row r="42" spans="1:12" ht="15" thickBot="1">
      <c r="A42" s="25"/>
      <c r="B42" s="16"/>
      <c r="C42" s="11"/>
      <c r="D42" s="12" t="s">
        <v>30</v>
      </c>
      <c r="E42" s="47"/>
      <c r="F42" s="48"/>
      <c r="G42" s="48"/>
      <c r="H42" s="48"/>
      <c r="I42" s="48"/>
      <c r="J42" s="48"/>
      <c r="K42" s="49"/>
      <c r="L42" s="95"/>
    </row>
    <row r="43" spans="1:12" ht="14.4">
      <c r="A43" s="25"/>
      <c r="B43" s="16"/>
      <c r="C43" s="11"/>
      <c r="D43" s="12" t="s">
        <v>23</v>
      </c>
      <c r="E43" s="47"/>
      <c r="F43" s="48"/>
      <c r="G43" s="48"/>
      <c r="H43" s="48"/>
      <c r="I43" s="48"/>
      <c r="J43" s="48"/>
      <c r="K43" s="49"/>
      <c r="L43" s="48"/>
    </row>
    <row r="44" spans="1:12" ht="15" thickBot="1">
      <c r="A44" s="25"/>
      <c r="B44" s="16"/>
      <c r="C44" s="11"/>
      <c r="D44" s="6"/>
      <c r="E44" s="61" t="s">
        <v>82</v>
      </c>
      <c r="F44" s="91">
        <v>20</v>
      </c>
      <c r="G44" s="89">
        <v>1.7</v>
      </c>
      <c r="H44" s="89">
        <v>0.9</v>
      </c>
      <c r="I44" s="85">
        <v>4.9000000000000004</v>
      </c>
      <c r="J44" s="93">
        <v>35</v>
      </c>
      <c r="K44" s="75" t="s">
        <v>84</v>
      </c>
      <c r="L44" s="95">
        <v>20</v>
      </c>
    </row>
    <row r="45" spans="1:12" ht="15" thickBot="1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thickBot="1">
      <c r="A46" s="26"/>
      <c r="B46" s="18"/>
      <c r="C46" s="8"/>
      <c r="D46" s="20" t="s">
        <v>38</v>
      </c>
      <c r="E46" s="9"/>
      <c r="F46" s="21">
        <f>SUM(F40:F45)</f>
        <v>200</v>
      </c>
      <c r="G46" s="202">
        <f>SUM(G40:G45)</f>
        <v>5.6</v>
      </c>
      <c r="H46" s="203">
        <f>SUM(H40:H45)</f>
        <v>6.3000000000000007</v>
      </c>
      <c r="I46" s="203">
        <f>SUM(I40:I45)</f>
        <v>10</v>
      </c>
      <c r="J46" s="204">
        <f>SUM(J40:J45)</f>
        <v>120</v>
      </c>
      <c r="K46" s="27"/>
      <c r="L46" s="21">
        <f ca="1">SUM(L40:L48)</f>
        <v>0</v>
      </c>
    </row>
    <row r="47" spans="1:12" ht="15" thickBot="1">
      <c r="A47" s="31">
        <f>A6</f>
        <v>1</v>
      </c>
      <c r="B47" s="32">
        <f>B6</f>
        <v>1</v>
      </c>
      <c r="C47" s="224" t="s">
        <v>4</v>
      </c>
      <c r="D47" s="225"/>
      <c r="E47" s="33"/>
      <c r="F47" s="34">
        <f>F13+F17+F27+F32+F39+F46</f>
        <v>2570</v>
      </c>
      <c r="G47" s="34">
        <f t="shared" ref="G47:J47" si="6">G13+G17+G27+G32+G39+G46</f>
        <v>75.099999999999994</v>
      </c>
      <c r="H47" s="34">
        <f t="shared" si="6"/>
        <v>64.8</v>
      </c>
      <c r="I47" s="34">
        <f t="shared" si="6"/>
        <v>367.99999999999994</v>
      </c>
      <c r="J47" s="34">
        <f t="shared" si="6"/>
        <v>2355.3000000000002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19</v>
      </c>
      <c r="D48" s="5" t="s">
        <v>20</v>
      </c>
      <c r="E48" s="99" t="s">
        <v>66</v>
      </c>
      <c r="F48" s="76">
        <v>200</v>
      </c>
      <c r="G48" s="82">
        <v>6.5</v>
      </c>
      <c r="H48" s="83">
        <v>6.1</v>
      </c>
      <c r="I48" s="83">
        <v>30.2</v>
      </c>
      <c r="J48" s="106">
        <v>202</v>
      </c>
      <c r="K48" s="110" t="s">
        <v>167</v>
      </c>
      <c r="L48" s="69">
        <v>35</v>
      </c>
    </row>
    <row r="49" spans="1:12" ht="14.4">
      <c r="A49" s="15"/>
      <c r="B49" s="16"/>
      <c r="C49" s="11"/>
      <c r="D49" s="78" t="s">
        <v>53</v>
      </c>
      <c r="E49" s="58" t="s">
        <v>67</v>
      </c>
      <c r="F49" s="96">
        <v>40</v>
      </c>
      <c r="G49" s="102">
        <v>2.2999999999999998</v>
      </c>
      <c r="H49" s="103">
        <v>7.4</v>
      </c>
      <c r="I49" s="103">
        <v>14.5</v>
      </c>
      <c r="J49" s="107">
        <v>133.80000000000001</v>
      </c>
      <c r="K49" s="73" t="s">
        <v>168</v>
      </c>
      <c r="L49" s="67">
        <v>22</v>
      </c>
    </row>
    <row r="50" spans="1:12" ht="14.4">
      <c r="A50" s="15"/>
      <c r="B50" s="16"/>
      <c r="C50" s="11"/>
      <c r="D50" s="7" t="s">
        <v>21</v>
      </c>
      <c r="E50" s="58" t="s">
        <v>68</v>
      </c>
      <c r="F50" s="64">
        <v>200</v>
      </c>
      <c r="G50" s="80">
        <v>1.9</v>
      </c>
      <c r="H50" s="81">
        <v>2.2999999999999998</v>
      </c>
      <c r="I50" s="81">
        <v>16.2</v>
      </c>
      <c r="J50" s="108">
        <v>93</v>
      </c>
      <c r="K50" s="73">
        <v>500.2013</v>
      </c>
      <c r="L50" s="67">
        <v>20</v>
      </c>
    </row>
    <row r="51" spans="1:12" ht="15" thickBot="1">
      <c r="A51" s="15"/>
      <c r="B51" s="16"/>
      <c r="C51" s="11"/>
      <c r="D51" s="7" t="s">
        <v>22</v>
      </c>
      <c r="E51" s="61" t="s">
        <v>52</v>
      </c>
      <c r="F51" s="66">
        <v>20</v>
      </c>
      <c r="G51" s="104">
        <v>0.7</v>
      </c>
      <c r="H51" s="105">
        <v>0.1</v>
      </c>
      <c r="I51" s="105">
        <v>9.4</v>
      </c>
      <c r="J51" s="109">
        <v>41.3</v>
      </c>
      <c r="K51" s="75" t="s">
        <v>60</v>
      </c>
      <c r="L51" s="100">
        <v>3</v>
      </c>
    </row>
    <row r="52" spans="1:12" ht="14.4">
      <c r="A52" s="15"/>
      <c r="B52" s="16"/>
      <c r="C52" s="11"/>
      <c r="D52" s="7" t="s">
        <v>23</v>
      </c>
      <c r="E52" s="47"/>
      <c r="F52" s="48"/>
      <c r="G52" s="48"/>
      <c r="H52" s="48"/>
      <c r="I52" s="48"/>
      <c r="J52" s="48"/>
      <c r="K52" s="49"/>
      <c r="L52" s="101"/>
    </row>
    <row r="53" spans="1:12" ht="15" thickBot="1">
      <c r="A53" s="15"/>
      <c r="B53" s="16"/>
      <c r="C53" s="11"/>
      <c r="D53" s="12" t="s">
        <v>37</v>
      </c>
      <c r="E53" s="58" t="s">
        <v>69</v>
      </c>
      <c r="F53" s="64">
        <v>100</v>
      </c>
      <c r="G53" s="80">
        <v>3.5</v>
      </c>
      <c r="H53" s="81">
        <v>7.5</v>
      </c>
      <c r="I53" s="81">
        <v>9.5</v>
      </c>
      <c r="J53" s="108">
        <v>120</v>
      </c>
      <c r="K53" s="75" t="s">
        <v>60</v>
      </c>
      <c r="L53" s="67">
        <v>40</v>
      </c>
    </row>
    <row r="54" spans="1:12" ht="14.4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</row>
    <row r="55" spans="1:12" ht="14.4">
      <c r="A55" s="17"/>
      <c r="B55" s="18"/>
      <c r="C55" s="8"/>
      <c r="D55" s="19" t="s">
        <v>38</v>
      </c>
      <c r="E55" s="9"/>
      <c r="F55" s="21">
        <f>SUM(F48:F54)</f>
        <v>560</v>
      </c>
      <c r="G55" s="21">
        <f t="shared" ref="G55" si="7">SUM(G48:G54)</f>
        <v>14.9</v>
      </c>
      <c r="H55" s="21">
        <f t="shared" ref="H55" si="8">SUM(H48:H54)</f>
        <v>23.4</v>
      </c>
      <c r="I55" s="21">
        <f t="shared" ref="I55" si="9">SUM(I48:I54)</f>
        <v>79.800000000000011</v>
      </c>
      <c r="J55" s="21">
        <f t="shared" ref="J55" si="10">SUM(J48:J54)</f>
        <v>590.1</v>
      </c>
      <c r="K55" s="27"/>
      <c r="L55" s="21">
        <f>SUM(L48:L53)</f>
        <v>120</v>
      </c>
    </row>
    <row r="56" spans="1:12" ht="14.4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7"/>
      <c r="F56" s="48"/>
      <c r="G56" s="48"/>
      <c r="H56" s="48"/>
      <c r="I56" s="48"/>
      <c r="J56" s="48"/>
      <c r="K56" s="49"/>
      <c r="L56" s="48"/>
    </row>
    <row r="57" spans="1:12" ht="14.4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4.4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4.4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 t="shared" ref="L59" ca="1" si="15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8" t="s">
        <v>71</v>
      </c>
      <c r="F60" s="64">
        <v>80</v>
      </c>
      <c r="G60" s="80">
        <v>0.6</v>
      </c>
      <c r="H60" s="81">
        <v>0.1</v>
      </c>
      <c r="I60" s="81">
        <v>1.8</v>
      </c>
      <c r="J60" s="108">
        <v>10.5</v>
      </c>
      <c r="K60" s="97">
        <v>70.200599999999994</v>
      </c>
      <c r="L60" s="67">
        <v>30</v>
      </c>
    </row>
    <row r="61" spans="1:12" ht="27">
      <c r="A61" s="15"/>
      <c r="B61" s="16"/>
      <c r="C61" s="11"/>
      <c r="D61" s="7" t="s">
        <v>27</v>
      </c>
      <c r="E61" s="58" t="s">
        <v>72</v>
      </c>
      <c r="F61" s="63">
        <v>250</v>
      </c>
      <c r="G61" s="80">
        <v>4.4000000000000004</v>
      </c>
      <c r="H61" s="81">
        <v>5.5</v>
      </c>
      <c r="I61" s="81">
        <v>12.7</v>
      </c>
      <c r="J61" s="108">
        <v>118</v>
      </c>
      <c r="K61" s="74">
        <v>110.2004</v>
      </c>
      <c r="L61" s="67">
        <v>45</v>
      </c>
    </row>
    <row r="62" spans="1:12" ht="27">
      <c r="A62" s="15"/>
      <c r="B62" s="16"/>
      <c r="C62" s="11"/>
      <c r="D62" s="7" t="s">
        <v>28</v>
      </c>
      <c r="E62" s="58" t="s">
        <v>73</v>
      </c>
      <c r="F62" s="64">
        <v>90</v>
      </c>
      <c r="G62" s="80">
        <v>14.6</v>
      </c>
      <c r="H62" s="81">
        <v>12.6</v>
      </c>
      <c r="I62" s="81">
        <v>0.6</v>
      </c>
      <c r="J62" s="108">
        <v>174.2</v>
      </c>
      <c r="K62" s="113">
        <v>451.2004</v>
      </c>
      <c r="L62" s="67">
        <v>90</v>
      </c>
    </row>
    <row r="63" spans="1:12" ht="14.4">
      <c r="A63" s="15"/>
      <c r="B63" s="16"/>
      <c r="C63" s="11"/>
      <c r="D63" s="7" t="s">
        <v>29</v>
      </c>
      <c r="E63" s="58" t="s">
        <v>74</v>
      </c>
      <c r="F63" s="64">
        <v>150</v>
      </c>
      <c r="G63" s="80">
        <v>3.5</v>
      </c>
      <c r="H63" s="81">
        <v>9.4</v>
      </c>
      <c r="I63" s="81">
        <v>15.8</v>
      </c>
      <c r="J63" s="108">
        <v>161.80000000000001</v>
      </c>
      <c r="K63" s="73">
        <v>224.2004</v>
      </c>
      <c r="L63" s="67">
        <v>25</v>
      </c>
    </row>
    <row r="64" spans="1:12" ht="14.4">
      <c r="A64" s="15"/>
      <c r="B64" s="16"/>
      <c r="C64" s="11"/>
      <c r="D64" s="7" t="s">
        <v>30</v>
      </c>
      <c r="E64" s="59" t="s">
        <v>75</v>
      </c>
      <c r="F64" s="65">
        <v>200</v>
      </c>
      <c r="G64" s="80">
        <v>0.5</v>
      </c>
      <c r="H64" s="81">
        <v>0</v>
      </c>
      <c r="I64" s="81">
        <v>34</v>
      </c>
      <c r="J64" s="108">
        <v>138</v>
      </c>
      <c r="K64" s="73">
        <v>638.20039999999995</v>
      </c>
      <c r="L64" s="67">
        <v>15</v>
      </c>
    </row>
    <row r="65" spans="1:12" ht="14.4">
      <c r="A65" s="15"/>
      <c r="B65" s="16"/>
      <c r="C65" s="11"/>
      <c r="D65" s="7" t="s">
        <v>31</v>
      </c>
      <c r="E65" s="59" t="s">
        <v>50</v>
      </c>
      <c r="F65" s="63">
        <v>70</v>
      </c>
      <c r="G65" s="82">
        <v>3.5</v>
      </c>
      <c r="H65" s="83">
        <v>1</v>
      </c>
      <c r="I65" s="83">
        <v>28.4</v>
      </c>
      <c r="J65" s="111">
        <v>136.19999999999999</v>
      </c>
      <c r="K65" s="74" t="s">
        <v>60</v>
      </c>
      <c r="L65" s="69">
        <v>5</v>
      </c>
    </row>
    <row r="66" spans="1:12" ht="15" thickBot="1">
      <c r="A66" s="15"/>
      <c r="B66" s="16"/>
      <c r="C66" s="11"/>
      <c r="D66" s="7" t="s">
        <v>32</v>
      </c>
      <c r="E66" s="61" t="s">
        <v>52</v>
      </c>
      <c r="F66" s="66">
        <v>40</v>
      </c>
      <c r="G66" s="84">
        <v>1.4</v>
      </c>
      <c r="H66" s="85">
        <v>0.2</v>
      </c>
      <c r="I66" s="85">
        <v>18.8</v>
      </c>
      <c r="J66" s="112">
        <v>82.6</v>
      </c>
      <c r="K66" s="75" t="s">
        <v>60</v>
      </c>
      <c r="L66" s="70">
        <v>5</v>
      </c>
    </row>
    <row r="67" spans="1:12" ht="14.4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4.4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4.4">
      <c r="A69" s="17"/>
      <c r="B69" s="18"/>
      <c r="C69" s="8"/>
      <c r="D69" s="19" t="s">
        <v>38</v>
      </c>
      <c r="E69" s="9"/>
      <c r="F69" s="21">
        <f>SUM(F60:F68)</f>
        <v>880</v>
      </c>
      <c r="G69" s="21">
        <f t="shared" ref="G69" si="16">SUM(G60:G68)</f>
        <v>28.5</v>
      </c>
      <c r="H69" s="21">
        <f t="shared" ref="H69" si="17">SUM(H60:H68)</f>
        <v>28.8</v>
      </c>
      <c r="I69" s="21">
        <f t="shared" ref="I69" si="18">SUM(I60:I68)</f>
        <v>112.10000000000001</v>
      </c>
      <c r="J69" s="21">
        <f t="shared" ref="J69" si="19">SUM(J60:J68)</f>
        <v>821.30000000000007</v>
      </c>
      <c r="K69" s="27"/>
      <c r="L69" s="21">
        <f t="shared" ref="L69" ca="1" si="20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9" t="s">
        <v>76</v>
      </c>
      <c r="F70" s="90">
        <v>150</v>
      </c>
      <c r="G70" s="86">
        <v>13.2</v>
      </c>
      <c r="H70" s="81">
        <v>12.5</v>
      </c>
      <c r="I70" s="81">
        <v>24.5</v>
      </c>
      <c r="J70" s="106">
        <v>263</v>
      </c>
      <c r="K70" s="73" t="s">
        <v>169</v>
      </c>
      <c r="L70" s="67">
        <v>60</v>
      </c>
    </row>
    <row r="71" spans="1:12" ht="15" thickBot="1">
      <c r="A71" s="15"/>
      <c r="B71" s="16"/>
      <c r="C71" s="11"/>
      <c r="D71" s="12" t="s">
        <v>30</v>
      </c>
      <c r="E71" s="61" t="s">
        <v>77</v>
      </c>
      <c r="F71" s="66">
        <v>180</v>
      </c>
      <c r="G71" s="84">
        <v>5</v>
      </c>
      <c r="H71" s="85">
        <v>4.5</v>
      </c>
      <c r="I71" s="85">
        <v>8.5</v>
      </c>
      <c r="J71" s="112">
        <v>95</v>
      </c>
      <c r="K71" s="75">
        <v>260.20010000000002</v>
      </c>
      <c r="L71" s="70">
        <v>30</v>
      </c>
    </row>
    <row r="72" spans="1:12" ht="14.4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4.4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thickBot="1">
      <c r="A74" s="17"/>
      <c r="B74" s="18"/>
      <c r="C74" s="8"/>
      <c r="D74" s="19" t="s">
        <v>38</v>
      </c>
      <c r="E74" s="9"/>
      <c r="F74" s="21">
        <f>SUM(F70:F73)</f>
        <v>330</v>
      </c>
      <c r="G74" s="21">
        <f t="shared" ref="G74" si="21">SUM(G70:G73)</f>
        <v>18.2</v>
      </c>
      <c r="H74" s="21">
        <f t="shared" ref="H74" si="22">SUM(H70:H73)</f>
        <v>17</v>
      </c>
      <c r="I74" s="21">
        <f t="shared" ref="I74" si="23">SUM(I70:I73)</f>
        <v>33</v>
      </c>
      <c r="J74" s="21">
        <f t="shared" ref="J74" si="24">SUM(J70:J73)</f>
        <v>358</v>
      </c>
      <c r="K74" s="27"/>
      <c r="L74" s="21">
        <f t="shared" ref="L74" ca="1" si="25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35</v>
      </c>
      <c r="D75" s="5" t="s">
        <v>20</v>
      </c>
      <c r="E75" s="58" t="s">
        <v>79</v>
      </c>
      <c r="F75" s="64">
        <v>100</v>
      </c>
      <c r="G75" s="80">
        <v>13.4</v>
      </c>
      <c r="H75" s="81">
        <v>9.1999999999999993</v>
      </c>
      <c r="I75" s="81">
        <v>4.5</v>
      </c>
      <c r="J75" s="87">
        <v>154.4</v>
      </c>
      <c r="K75" s="73" t="s">
        <v>231</v>
      </c>
      <c r="L75" s="67">
        <v>97</v>
      </c>
    </row>
    <row r="76" spans="1:12" ht="14.4">
      <c r="A76" s="15"/>
      <c r="B76" s="16"/>
      <c r="C76" s="11"/>
      <c r="D76" s="7" t="s">
        <v>29</v>
      </c>
      <c r="E76" s="58" t="s">
        <v>80</v>
      </c>
      <c r="F76" s="64">
        <v>150</v>
      </c>
      <c r="G76" s="80">
        <v>3.2</v>
      </c>
      <c r="H76" s="81">
        <v>2.8</v>
      </c>
      <c r="I76" s="81">
        <v>34.299999999999997</v>
      </c>
      <c r="J76" s="87">
        <v>175.2</v>
      </c>
      <c r="K76" s="73" t="s">
        <v>232</v>
      </c>
      <c r="L76" s="67">
        <v>30</v>
      </c>
    </row>
    <row r="77" spans="1:12" ht="14.4">
      <c r="A77" s="15"/>
      <c r="B77" s="16"/>
      <c r="C77" s="11"/>
      <c r="D77" s="7" t="s">
        <v>30</v>
      </c>
      <c r="E77" s="59" t="s">
        <v>81</v>
      </c>
      <c r="F77" s="64">
        <v>200</v>
      </c>
      <c r="G77" s="80">
        <v>0.1</v>
      </c>
      <c r="H77" s="81">
        <v>0</v>
      </c>
      <c r="I77" s="81">
        <v>10</v>
      </c>
      <c r="J77" s="108">
        <v>40.4</v>
      </c>
      <c r="K77" s="73" t="s">
        <v>233</v>
      </c>
      <c r="L77" s="67">
        <v>17</v>
      </c>
    </row>
    <row r="78" spans="1:12" ht="15" thickBot="1">
      <c r="A78" s="15"/>
      <c r="B78" s="16"/>
      <c r="C78" s="11"/>
      <c r="D78" s="7" t="s">
        <v>22</v>
      </c>
      <c r="E78" s="61" t="s">
        <v>52</v>
      </c>
      <c r="F78" s="79">
        <v>20</v>
      </c>
      <c r="G78" s="84">
        <v>1.1000000000000001</v>
      </c>
      <c r="H78" s="85">
        <v>0.2</v>
      </c>
      <c r="I78" s="85">
        <v>14.1</v>
      </c>
      <c r="J78" s="89">
        <v>62</v>
      </c>
      <c r="K78" s="75" t="s">
        <v>49</v>
      </c>
      <c r="L78" s="70">
        <v>3</v>
      </c>
    </row>
    <row r="79" spans="1:12" ht="15" thickBot="1">
      <c r="A79" s="15"/>
      <c r="B79" s="16"/>
      <c r="C79" s="11"/>
      <c r="D79" s="201" t="s">
        <v>23</v>
      </c>
      <c r="E79" s="77" t="s">
        <v>51</v>
      </c>
      <c r="F79" s="62">
        <v>100</v>
      </c>
      <c r="G79" s="86">
        <v>0.2</v>
      </c>
      <c r="H79" s="81">
        <v>0.3</v>
      </c>
      <c r="I79" s="81">
        <v>8.6</v>
      </c>
      <c r="J79" s="108">
        <v>37.9</v>
      </c>
      <c r="K79" s="74" t="s">
        <v>49</v>
      </c>
      <c r="L79" s="67">
        <v>30</v>
      </c>
    </row>
    <row r="80" spans="1:12" ht="14.4">
      <c r="A80" s="15"/>
      <c r="B80" s="16"/>
      <c r="C80" s="11"/>
      <c r="D80" s="78"/>
      <c r="E80" s="77"/>
      <c r="F80" s="62"/>
      <c r="G80" s="86"/>
      <c r="H80" s="81"/>
      <c r="I80" s="81"/>
      <c r="J80" s="108"/>
      <c r="K80" s="74"/>
      <c r="L80" s="67"/>
    </row>
    <row r="81" spans="1:12" ht="14.4">
      <c r="A81" s="17"/>
      <c r="B81" s="18"/>
      <c r="C81" s="8"/>
      <c r="D81" s="19" t="s">
        <v>38</v>
      </c>
      <c r="E81" s="9"/>
      <c r="F81" s="21">
        <f>SUM(F75:F80)</f>
        <v>570</v>
      </c>
      <c r="G81" s="21">
        <f t="shared" ref="G81" si="26">SUM(G75:G80)</f>
        <v>18.000000000000004</v>
      </c>
      <c r="H81" s="21">
        <f t="shared" ref="H81" si="27">SUM(H75:H80)</f>
        <v>12.5</v>
      </c>
      <c r="I81" s="21">
        <f t="shared" ref="I81" si="28">SUM(I75:I80)</f>
        <v>71.5</v>
      </c>
      <c r="J81" s="21">
        <f t="shared" ref="J81" si="29">SUM(J75:J80)</f>
        <v>469.9</v>
      </c>
      <c r="K81" s="27"/>
      <c r="L81" s="21">
        <f t="shared" ref="L81" ca="1" si="30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9" t="s">
        <v>65</v>
      </c>
      <c r="F82" s="62">
        <v>180</v>
      </c>
      <c r="G82" s="80">
        <v>3.9</v>
      </c>
      <c r="H82" s="81">
        <v>5.4</v>
      </c>
      <c r="I82" s="81">
        <v>5.0999999999999996</v>
      </c>
      <c r="J82" s="103">
        <v>85</v>
      </c>
      <c r="K82" s="73" t="s">
        <v>83</v>
      </c>
      <c r="L82" s="67">
        <v>55</v>
      </c>
    </row>
    <row r="83" spans="1:12" ht="15" thickBot="1">
      <c r="A83" s="15"/>
      <c r="B83" s="16"/>
      <c r="C83" s="11"/>
      <c r="D83" s="12" t="s">
        <v>34</v>
      </c>
      <c r="E83" s="61"/>
      <c r="F83" s="114"/>
      <c r="G83" s="84"/>
      <c r="H83" s="85"/>
      <c r="I83" s="85"/>
      <c r="J83" s="145"/>
      <c r="K83" s="115"/>
      <c r="L83" s="100"/>
    </row>
    <row r="84" spans="1:12" ht="14.4">
      <c r="A84" s="15"/>
      <c r="B84" s="16"/>
      <c r="C84" s="11"/>
      <c r="D84" s="12" t="s">
        <v>30</v>
      </c>
      <c r="E84" s="47"/>
      <c r="F84" s="48"/>
      <c r="G84" s="48"/>
      <c r="H84" s="48"/>
      <c r="I84" s="48"/>
      <c r="J84" s="48"/>
      <c r="K84" s="49"/>
      <c r="L84" s="48"/>
    </row>
    <row r="85" spans="1:12" ht="14.4">
      <c r="A85" s="15"/>
      <c r="B85" s="16"/>
      <c r="C85" s="11"/>
      <c r="D85" s="12" t="s">
        <v>23</v>
      </c>
      <c r="E85" s="47"/>
      <c r="F85" s="48"/>
      <c r="G85" s="48"/>
      <c r="H85" s="48"/>
      <c r="I85" s="48"/>
      <c r="J85" s="48"/>
      <c r="K85" s="49"/>
      <c r="L85" s="48"/>
    </row>
    <row r="86" spans="1:12" ht="15" thickBot="1">
      <c r="A86" s="15"/>
      <c r="B86" s="16"/>
      <c r="C86" s="11"/>
      <c r="D86" s="6"/>
      <c r="E86" s="61" t="s">
        <v>82</v>
      </c>
      <c r="F86" s="114">
        <v>20</v>
      </c>
      <c r="G86" s="84">
        <v>1.7</v>
      </c>
      <c r="H86" s="85">
        <v>0.9</v>
      </c>
      <c r="I86" s="85">
        <v>4.9000000000000004</v>
      </c>
      <c r="J86" s="145">
        <v>35</v>
      </c>
      <c r="K86" s="115" t="s">
        <v>84</v>
      </c>
      <c r="L86" s="100">
        <v>20</v>
      </c>
    </row>
    <row r="87" spans="1:12" ht="14.4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4.4">
      <c r="A88" s="17"/>
      <c r="B88" s="18"/>
      <c r="C88" s="8"/>
      <c r="D88" s="20" t="s">
        <v>38</v>
      </c>
      <c r="E88" s="9"/>
      <c r="F88" s="21">
        <f>SUM(F82:F87)</f>
        <v>200</v>
      </c>
      <c r="G88" s="21">
        <f t="shared" ref="G88" si="31">SUM(G82:G87)</f>
        <v>5.6</v>
      </c>
      <c r="H88" s="21">
        <f t="shared" ref="H88" si="32">SUM(H82:H87)</f>
        <v>6.3000000000000007</v>
      </c>
      <c r="I88" s="21">
        <f t="shared" ref="I88" si="33">SUM(I82:I87)</f>
        <v>10</v>
      </c>
      <c r="J88" s="21">
        <f t="shared" ref="J88" si="34">SUM(J82:J87)</f>
        <v>120</v>
      </c>
      <c r="K88" s="27"/>
      <c r="L88" s="21">
        <f t="shared" ref="L88" ca="1" si="35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224" t="s">
        <v>4</v>
      </c>
      <c r="D89" s="225"/>
      <c r="E89" s="33"/>
      <c r="F89" s="34">
        <f>F55+F59+F69+F74+F81+F88</f>
        <v>2540</v>
      </c>
      <c r="G89" s="34">
        <f t="shared" ref="G89" si="36">G55+G59+G69+G74+G81+G88</f>
        <v>85.199999999999989</v>
      </c>
      <c r="H89" s="34">
        <f t="shared" ref="H89" si="37">H55+H59+H69+H74+H81+H88</f>
        <v>88</v>
      </c>
      <c r="I89" s="34">
        <f t="shared" ref="I89" si="38">I55+I59+I69+I74+I81+I88</f>
        <v>306.40000000000003</v>
      </c>
      <c r="J89" s="34">
        <f t="shared" ref="J89" si="39">J55+J59+J69+J74+J81+J88</f>
        <v>2359.3000000000002</v>
      </c>
      <c r="K89" s="35"/>
      <c r="L89" s="34">
        <f t="shared" ref="L89" ca="1" si="40">L55+L59+L69+L74+L81+L88</f>
        <v>0</v>
      </c>
    </row>
    <row r="90" spans="1:12" ht="14.4">
      <c r="A90" s="22">
        <v>1</v>
      </c>
      <c r="B90" s="23">
        <v>3</v>
      </c>
      <c r="C90" s="24" t="s">
        <v>19</v>
      </c>
      <c r="D90" s="5" t="s">
        <v>20</v>
      </c>
      <c r="E90" s="58" t="s">
        <v>85</v>
      </c>
      <c r="F90" s="96">
        <v>200</v>
      </c>
      <c r="G90" s="122">
        <v>18.5</v>
      </c>
      <c r="H90" s="123">
        <v>17.899999999999999</v>
      </c>
      <c r="I90" s="123">
        <v>1.5</v>
      </c>
      <c r="J90" s="119">
        <v>241</v>
      </c>
      <c r="K90" s="128" t="s">
        <v>234</v>
      </c>
      <c r="L90" s="69">
        <v>37</v>
      </c>
    </row>
    <row r="91" spans="1:12" ht="14.4">
      <c r="A91" s="25"/>
      <c r="B91" s="16"/>
      <c r="C91" s="11"/>
      <c r="D91" s="169" t="s">
        <v>53</v>
      </c>
      <c r="E91" s="58" t="s">
        <v>86</v>
      </c>
      <c r="F91" s="96">
        <v>40</v>
      </c>
      <c r="G91" s="102">
        <v>5.7</v>
      </c>
      <c r="H91" s="103">
        <v>6.2</v>
      </c>
      <c r="I91" s="103">
        <v>7.2</v>
      </c>
      <c r="J91" s="107">
        <v>107</v>
      </c>
      <c r="K91" s="73" t="s">
        <v>235</v>
      </c>
      <c r="L91" s="67">
        <v>22</v>
      </c>
    </row>
    <row r="92" spans="1:12" ht="14.4">
      <c r="A92" s="25"/>
      <c r="B92" s="16"/>
      <c r="C92" s="11"/>
      <c r="D92" s="7" t="s">
        <v>21</v>
      </c>
      <c r="E92" s="58" t="s">
        <v>87</v>
      </c>
      <c r="F92" s="64">
        <v>200</v>
      </c>
      <c r="G92" s="102">
        <v>3.4</v>
      </c>
      <c r="H92" s="103">
        <v>4.2</v>
      </c>
      <c r="I92" s="103">
        <v>16.399999999999999</v>
      </c>
      <c r="J92" s="107">
        <v>117</v>
      </c>
      <c r="K92" s="73" t="s">
        <v>90</v>
      </c>
      <c r="L92" s="67">
        <v>15</v>
      </c>
    </row>
    <row r="93" spans="1:12" ht="14.4">
      <c r="A93" s="25"/>
      <c r="B93" s="16"/>
      <c r="C93" s="11"/>
      <c r="D93" s="7" t="s">
        <v>22</v>
      </c>
      <c r="E93" s="59" t="s">
        <v>88</v>
      </c>
      <c r="F93" s="117">
        <v>20</v>
      </c>
      <c r="G93" s="124">
        <v>1</v>
      </c>
      <c r="H93" s="125">
        <v>0.3</v>
      </c>
      <c r="I93" s="125">
        <v>8.1</v>
      </c>
      <c r="J93" s="120">
        <v>38.9</v>
      </c>
      <c r="K93" s="129" t="s">
        <v>49</v>
      </c>
      <c r="L93" s="67">
        <v>3</v>
      </c>
    </row>
    <row r="94" spans="1:12" ht="14.4">
      <c r="A94" s="25"/>
      <c r="B94" s="16"/>
      <c r="C94" s="11"/>
      <c r="D94" s="7" t="s">
        <v>23</v>
      </c>
      <c r="E94" s="59" t="s">
        <v>89</v>
      </c>
      <c r="F94" s="62">
        <v>100</v>
      </c>
      <c r="G94" s="102">
        <v>0.2</v>
      </c>
      <c r="H94" s="103">
        <v>0.3</v>
      </c>
      <c r="I94" s="125">
        <v>8.6</v>
      </c>
      <c r="J94" s="107">
        <v>37.9</v>
      </c>
      <c r="K94" s="129" t="s">
        <v>54</v>
      </c>
      <c r="L94" s="67">
        <v>40</v>
      </c>
    </row>
    <row r="95" spans="1:12" ht="15" thickBot="1">
      <c r="A95" s="25"/>
      <c r="B95" s="16"/>
      <c r="C95" s="11"/>
      <c r="D95" s="169" t="s">
        <v>22</v>
      </c>
      <c r="E95" s="61" t="s">
        <v>52</v>
      </c>
      <c r="F95" s="118">
        <v>20</v>
      </c>
      <c r="G95" s="126">
        <v>0.7</v>
      </c>
      <c r="H95" s="127">
        <v>0.1</v>
      </c>
      <c r="I95" s="105">
        <v>9.4</v>
      </c>
      <c r="J95" s="121">
        <v>41.3</v>
      </c>
      <c r="K95" s="75" t="s">
        <v>49</v>
      </c>
      <c r="L95" s="69">
        <v>3</v>
      </c>
    </row>
    <row r="96" spans="1:12" ht="14.4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4.4">
      <c r="A97" s="26"/>
      <c r="B97" s="18"/>
      <c r="C97" s="8"/>
      <c r="D97" s="19" t="s">
        <v>38</v>
      </c>
      <c r="E97" s="9"/>
      <c r="F97" s="21">
        <f>SUM(F90:F96)</f>
        <v>580</v>
      </c>
      <c r="G97" s="21">
        <f t="shared" ref="G97" si="41">SUM(G90:G96)</f>
        <v>29.499999999999996</v>
      </c>
      <c r="H97" s="21">
        <f t="shared" ref="H97" si="42">SUM(H90:H96)</f>
        <v>29</v>
      </c>
      <c r="I97" s="21">
        <f t="shared" ref="I97" si="43">SUM(I90:I96)</f>
        <v>51.199999999999996</v>
      </c>
      <c r="J97" s="21">
        <f t="shared" ref="J97" si="44">SUM(J90:J96)</f>
        <v>583.09999999999991</v>
      </c>
      <c r="K97" s="27"/>
      <c r="L97" s="21">
        <f t="shared" ref="L97" si="45">SUM(L90:L96)</f>
        <v>120</v>
      </c>
    </row>
    <row r="98" spans="1:12" ht="14.4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7"/>
      <c r="F98" s="48"/>
      <c r="G98" s="48"/>
      <c r="H98" s="48"/>
      <c r="I98" s="48"/>
      <c r="J98" s="48"/>
      <c r="K98" s="49"/>
      <c r="L98" s="48"/>
    </row>
    <row r="99" spans="1:12" ht="14.4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4.4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4.4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8" t="s">
        <v>91</v>
      </c>
      <c r="F102" s="64">
        <v>80</v>
      </c>
      <c r="G102" s="80">
        <v>1.8</v>
      </c>
      <c r="H102" s="81">
        <v>4</v>
      </c>
      <c r="I102" s="81">
        <v>7.3</v>
      </c>
      <c r="J102" s="108">
        <v>72.400000000000006</v>
      </c>
      <c r="K102" s="113" t="s">
        <v>236</v>
      </c>
      <c r="L102" s="67">
        <v>35</v>
      </c>
    </row>
    <row r="103" spans="1:12" ht="14.4">
      <c r="A103" s="25"/>
      <c r="B103" s="16"/>
      <c r="C103" s="11"/>
      <c r="D103" s="7" t="s">
        <v>27</v>
      </c>
      <c r="E103" s="58" t="s">
        <v>92</v>
      </c>
      <c r="F103" s="63">
        <v>250</v>
      </c>
      <c r="G103" s="80">
        <v>7.6</v>
      </c>
      <c r="H103" s="81">
        <v>7.1</v>
      </c>
      <c r="I103" s="81">
        <v>18.100000000000001</v>
      </c>
      <c r="J103" s="108">
        <v>166.7</v>
      </c>
      <c r="K103" s="74" t="s">
        <v>237</v>
      </c>
      <c r="L103" s="67">
        <v>45</v>
      </c>
    </row>
    <row r="104" spans="1:12" ht="14.4">
      <c r="A104" s="25"/>
      <c r="B104" s="16"/>
      <c r="C104" s="11"/>
      <c r="D104" s="7" t="s">
        <v>28</v>
      </c>
      <c r="E104" s="58" t="s">
        <v>93</v>
      </c>
      <c r="F104" s="64">
        <v>90</v>
      </c>
      <c r="G104" s="80">
        <v>8.1</v>
      </c>
      <c r="H104" s="81">
        <v>11.8</v>
      </c>
      <c r="I104" s="81">
        <v>14.3</v>
      </c>
      <c r="J104" s="108">
        <v>195.8</v>
      </c>
      <c r="K104" s="73" t="s">
        <v>230</v>
      </c>
      <c r="L104" s="67">
        <v>80</v>
      </c>
    </row>
    <row r="105" spans="1:12" ht="14.4">
      <c r="A105" s="25"/>
      <c r="B105" s="16"/>
      <c r="C105" s="11"/>
      <c r="D105" s="7" t="s">
        <v>29</v>
      </c>
      <c r="E105" s="77" t="s">
        <v>94</v>
      </c>
      <c r="F105" s="63">
        <v>150</v>
      </c>
      <c r="G105" s="82">
        <v>3.1</v>
      </c>
      <c r="H105" s="83">
        <v>3.9</v>
      </c>
      <c r="I105" s="83">
        <v>12.4</v>
      </c>
      <c r="J105" s="111">
        <v>97.1</v>
      </c>
      <c r="K105" s="74" t="s">
        <v>238</v>
      </c>
      <c r="L105" s="69">
        <v>30</v>
      </c>
    </row>
    <row r="106" spans="1:12" ht="14.4">
      <c r="A106" s="25"/>
      <c r="B106" s="16"/>
      <c r="C106" s="11"/>
      <c r="D106" s="7" t="s">
        <v>30</v>
      </c>
      <c r="E106" s="58" t="s">
        <v>95</v>
      </c>
      <c r="F106" s="65">
        <v>200</v>
      </c>
      <c r="G106" s="80">
        <v>0.2</v>
      </c>
      <c r="H106" s="81">
        <v>0</v>
      </c>
      <c r="I106" s="81">
        <v>15.1</v>
      </c>
      <c r="J106" s="108">
        <v>61.4</v>
      </c>
      <c r="K106" s="73" t="s">
        <v>96</v>
      </c>
      <c r="L106" s="67">
        <v>15</v>
      </c>
    </row>
    <row r="107" spans="1:12" ht="14.4">
      <c r="A107" s="25"/>
      <c r="B107" s="16"/>
      <c r="C107" s="11"/>
      <c r="D107" s="7" t="s">
        <v>31</v>
      </c>
      <c r="E107" s="59" t="s">
        <v>88</v>
      </c>
      <c r="F107" s="63">
        <v>70</v>
      </c>
      <c r="G107" s="82">
        <v>3.5</v>
      </c>
      <c r="H107" s="83">
        <v>1</v>
      </c>
      <c r="I107" s="83">
        <v>28.4</v>
      </c>
      <c r="J107" s="111">
        <v>136.19999999999999</v>
      </c>
      <c r="K107" s="74" t="s">
        <v>49</v>
      </c>
      <c r="L107" s="69">
        <v>5</v>
      </c>
    </row>
    <row r="108" spans="1:12" ht="15" thickBot="1">
      <c r="A108" s="25"/>
      <c r="B108" s="16"/>
      <c r="C108" s="11"/>
      <c r="D108" s="7" t="s">
        <v>32</v>
      </c>
      <c r="E108" s="61" t="s">
        <v>52</v>
      </c>
      <c r="F108" s="66">
        <v>40</v>
      </c>
      <c r="G108" s="84">
        <v>1.4</v>
      </c>
      <c r="H108" s="85">
        <v>0.2</v>
      </c>
      <c r="I108" s="85">
        <v>18.8</v>
      </c>
      <c r="J108" s="112">
        <v>82.6</v>
      </c>
      <c r="K108" s="75" t="s">
        <v>49</v>
      </c>
      <c r="L108" s="70">
        <v>5</v>
      </c>
    </row>
    <row r="109" spans="1:12" ht="14.4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4.4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4.4">
      <c r="A111" s="26"/>
      <c r="B111" s="18"/>
      <c r="C111" s="8"/>
      <c r="D111" s="19" t="s">
        <v>38</v>
      </c>
      <c r="E111" s="9"/>
      <c r="F111" s="21">
        <f>SUM(F102:F110)</f>
        <v>880</v>
      </c>
      <c r="G111" s="21">
        <f t="shared" ref="G111" si="51">SUM(G102:G110)</f>
        <v>25.7</v>
      </c>
      <c r="H111" s="21">
        <f t="shared" ref="H111" si="52">SUM(H102:H110)</f>
        <v>27.999999999999996</v>
      </c>
      <c r="I111" s="21">
        <f t="shared" ref="I111" si="53">SUM(I102:I110)</f>
        <v>114.39999999999999</v>
      </c>
      <c r="J111" s="21">
        <f t="shared" ref="J111" si="54">SUM(J102:J110)</f>
        <v>812.19999999999993</v>
      </c>
      <c r="K111" s="27"/>
      <c r="L111" s="21">
        <v>215</v>
      </c>
    </row>
    <row r="112" spans="1:12" ht="14.4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9"/>
      <c r="F112" s="63"/>
      <c r="G112" s="82"/>
      <c r="H112" s="83"/>
      <c r="I112" s="83"/>
      <c r="J112" s="111"/>
      <c r="K112" s="73"/>
      <c r="L112" s="67"/>
    </row>
    <row r="113" spans="1:12" ht="14.4">
      <c r="A113" s="25"/>
      <c r="B113" s="16"/>
      <c r="C113" s="11"/>
      <c r="D113" s="12" t="s">
        <v>30</v>
      </c>
      <c r="E113" s="59" t="s">
        <v>97</v>
      </c>
      <c r="F113" s="64">
        <v>200</v>
      </c>
      <c r="G113" s="80">
        <v>0.3</v>
      </c>
      <c r="H113" s="81">
        <v>0.2</v>
      </c>
      <c r="I113" s="81">
        <v>21.5</v>
      </c>
      <c r="J113" s="108">
        <v>89</v>
      </c>
      <c r="K113" s="73" t="s">
        <v>221</v>
      </c>
      <c r="L113" s="67">
        <v>15</v>
      </c>
    </row>
    <row r="114" spans="1:12" ht="15" thickBot="1">
      <c r="A114" s="25"/>
      <c r="B114" s="16"/>
      <c r="C114" s="11"/>
      <c r="D114" s="206" t="s">
        <v>23</v>
      </c>
      <c r="E114" s="61" t="s">
        <v>89</v>
      </c>
      <c r="F114" s="114">
        <v>100</v>
      </c>
      <c r="G114" s="131">
        <v>0.5</v>
      </c>
      <c r="H114" s="105">
        <v>0.2</v>
      </c>
      <c r="I114" s="105">
        <v>26</v>
      </c>
      <c r="J114" s="109">
        <v>107.4</v>
      </c>
      <c r="K114" s="75" t="s">
        <v>54</v>
      </c>
      <c r="L114" s="100">
        <v>40</v>
      </c>
    </row>
    <row r="115" spans="1:12" ht="14.4">
      <c r="A115" s="25"/>
      <c r="B115" s="16"/>
      <c r="C115" s="11"/>
      <c r="D115" s="6"/>
      <c r="E115" s="59" t="s">
        <v>240</v>
      </c>
      <c r="F115" s="63">
        <v>30</v>
      </c>
      <c r="G115" s="82">
        <v>2.8</v>
      </c>
      <c r="H115" s="83">
        <v>3</v>
      </c>
      <c r="I115" s="83">
        <v>27.5</v>
      </c>
      <c r="J115" s="111">
        <v>148.19999999999999</v>
      </c>
      <c r="K115" s="73" t="s">
        <v>239</v>
      </c>
      <c r="L115" s="67">
        <v>35</v>
      </c>
    </row>
    <row r="116" spans="1:12" ht="15" thickBot="1">
      <c r="A116" s="26"/>
      <c r="B116" s="18"/>
      <c r="C116" s="8"/>
      <c r="D116" s="19" t="s">
        <v>38</v>
      </c>
      <c r="E116" s="9"/>
      <c r="F116" s="21">
        <f>SUM(F112:F115)</f>
        <v>330</v>
      </c>
      <c r="G116" s="21">
        <f t="shared" ref="G116" si="55">SUM(G112:G115)</f>
        <v>3.5999999999999996</v>
      </c>
      <c r="H116" s="21">
        <f t="shared" ref="H116" si="56">SUM(H112:H115)</f>
        <v>3.4</v>
      </c>
      <c r="I116" s="21">
        <f t="shared" ref="I116" si="57">SUM(I112:I115)</f>
        <v>75</v>
      </c>
      <c r="J116" s="21">
        <f t="shared" ref="J116" si="58">SUM(J112:J115)</f>
        <v>344.6</v>
      </c>
      <c r="K116" s="27"/>
      <c r="L116" s="21">
        <f t="shared" ref="L116" si="59">SUM(L109:L115)</f>
        <v>305</v>
      </c>
    </row>
    <row r="117" spans="1:12" ht="14.4">
      <c r="A117" s="28">
        <f>A90</f>
        <v>1</v>
      </c>
      <c r="B117" s="14">
        <f>B90</f>
        <v>3</v>
      </c>
      <c r="C117" s="10" t="s">
        <v>35</v>
      </c>
      <c r="D117" s="5" t="s">
        <v>20</v>
      </c>
      <c r="E117" s="132" t="s">
        <v>98</v>
      </c>
      <c r="F117" s="63">
        <v>240</v>
      </c>
      <c r="G117" s="82">
        <v>14.2</v>
      </c>
      <c r="H117" s="83">
        <v>15.1</v>
      </c>
      <c r="I117" s="83">
        <v>34.1</v>
      </c>
      <c r="J117" s="111">
        <v>329.1</v>
      </c>
      <c r="K117" s="110" t="s">
        <v>241</v>
      </c>
      <c r="L117" s="69">
        <v>125</v>
      </c>
    </row>
    <row r="118" spans="1:12" ht="14.4">
      <c r="A118" s="25"/>
      <c r="B118" s="16"/>
      <c r="C118" s="11"/>
      <c r="D118" s="7" t="s">
        <v>29</v>
      </c>
      <c r="E118" s="161"/>
      <c r="F118" s="162"/>
      <c r="G118" s="164"/>
      <c r="H118" s="164"/>
      <c r="I118" s="166"/>
      <c r="J118" s="164"/>
      <c r="K118" s="169"/>
      <c r="L118" s="101"/>
    </row>
    <row r="119" spans="1:12" ht="14.4">
      <c r="A119" s="25"/>
      <c r="B119" s="16"/>
      <c r="C119" s="11"/>
      <c r="D119" s="7" t="s">
        <v>30</v>
      </c>
      <c r="E119" s="59" t="s">
        <v>64</v>
      </c>
      <c r="F119" s="64">
        <v>200</v>
      </c>
      <c r="G119" s="80">
        <v>0.2</v>
      </c>
      <c r="H119" s="81">
        <v>0</v>
      </c>
      <c r="I119" s="81">
        <v>11</v>
      </c>
      <c r="J119" s="108">
        <v>45</v>
      </c>
      <c r="K119" s="73" t="s">
        <v>226</v>
      </c>
      <c r="L119" s="67">
        <v>20</v>
      </c>
    </row>
    <row r="120" spans="1:12" ht="14.4">
      <c r="A120" s="25"/>
      <c r="B120" s="16"/>
      <c r="C120" s="11"/>
      <c r="D120" s="7" t="s">
        <v>22</v>
      </c>
      <c r="E120" s="59" t="s">
        <v>88</v>
      </c>
      <c r="F120" s="63">
        <v>20</v>
      </c>
      <c r="G120" s="82">
        <v>1</v>
      </c>
      <c r="H120" s="83">
        <v>0.3</v>
      </c>
      <c r="I120" s="83">
        <v>8.1</v>
      </c>
      <c r="J120" s="111">
        <v>38.9</v>
      </c>
      <c r="K120" s="74" t="s">
        <v>49</v>
      </c>
      <c r="L120" s="69">
        <v>3</v>
      </c>
    </row>
    <row r="121" spans="1:12" ht="15" thickBot="1">
      <c r="A121" s="25"/>
      <c r="B121" s="16"/>
      <c r="C121" s="11"/>
      <c r="D121" s="200" t="s">
        <v>22</v>
      </c>
      <c r="E121" s="61" t="s">
        <v>52</v>
      </c>
      <c r="F121" s="79">
        <v>20</v>
      </c>
      <c r="G121" s="84">
        <v>0.7</v>
      </c>
      <c r="H121" s="85">
        <v>0.1</v>
      </c>
      <c r="I121" s="85">
        <v>9.4</v>
      </c>
      <c r="J121" s="112">
        <v>41.3</v>
      </c>
      <c r="K121" s="75" t="s">
        <v>49</v>
      </c>
      <c r="L121" s="70">
        <v>3</v>
      </c>
    </row>
    <row r="122" spans="1:12" ht="15" thickBot="1">
      <c r="A122" s="25"/>
      <c r="B122" s="16"/>
      <c r="C122" s="11"/>
      <c r="D122" s="201" t="s">
        <v>26</v>
      </c>
      <c r="E122" s="58" t="s">
        <v>243</v>
      </c>
      <c r="F122" s="64">
        <v>100</v>
      </c>
      <c r="G122" s="86">
        <v>1.1000000000000001</v>
      </c>
      <c r="H122" s="81">
        <v>0.1</v>
      </c>
      <c r="I122" s="81">
        <v>3.8</v>
      </c>
      <c r="J122" s="108">
        <v>20.5</v>
      </c>
      <c r="K122" s="113" t="s">
        <v>242</v>
      </c>
      <c r="L122" s="67">
        <v>29</v>
      </c>
    </row>
    <row r="123" spans="1:12" ht="14.4">
      <c r="A123" s="26"/>
      <c r="B123" s="18"/>
      <c r="C123" s="8"/>
      <c r="D123" s="19" t="s">
        <v>38</v>
      </c>
      <c r="E123" s="9"/>
      <c r="F123" s="21">
        <f>SUM(F117:F122)</f>
        <v>580</v>
      </c>
      <c r="G123" s="21">
        <f t="shared" ref="G123" si="60">SUM(G117:G122)</f>
        <v>17.2</v>
      </c>
      <c r="H123" s="21">
        <f t="shared" ref="H123" si="61">SUM(H117:H122)</f>
        <v>15.6</v>
      </c>
      <c r="I123" s="21">
        <f t="shared" ref="I123" si="62">SUM(I117:I122)</f>
        <v>66.400000000000006</v>
      </c>
      <c r="J123" s="21">
        <f t="shared" ref="J123" si="63">SUM(J117:J122)</f>
        <v>474.8</v>
      </c>
      <c r="K123" s="27"/>
      <c r="L123" s="21">
        <f t="shared" ref="L123" ca="1" si="64">SUM(L117:L125)</f>
        <v>0</v>
      </c>
    </row>
    <row r="124" spans="1:12" ht="15" thickBot="1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61" t="s">
        <v>99</v>
      </c>
      <c r="F124" s="79">
        <v>200</v>
      </c>
      <c r="G124" s="84">
        <v>6</v>
      </c>
      <c r="H124" s="85">
        <v>6.4</v>
      </c>
      <c r="I124" s="153">
        <v>10.7</v>
      </c>
      <c r="J124" s="85">
        <v>130</v>
      </c>
      <c r="K124" s="75" t="s">
        <v>49</v>
      </c>
      <c r="L124" s="133">
        <v>75</v>
      </c>
    </row>
    <row r="125" spans="1:12" ht="15" thickBot="1">
      <c r="A125" s="25"/>
      <c r="B125" s="16"/>
      <c r="C125" s="11"/>
      <c r="D125" s="12" t="s">
        <v>34</v>
      </c>
      <c r="E125" s="61"/>
      <c r="F125" s="114"/>
      <c r="G125" s="84"/>
      <c r="H125" s="85"/>
      <c r="I125" s="85"/>
      <c r="J125" s="145"/>
      <c r="K125" s="115"/>
      <c r="L125" s="100"/>
    </row>
    <row r="126" spans="1:12" ht="14.4">
      <c r="A126" s="25"/>
      <c r="B126" s="16"/>
      <c r="C126" s="11"/>
      <c r="D126" s="12" t="s">
        <v>30</v>
      </c>
      <c r="E126" s="47"/>
      <c r="F126" s="48"/>
      <c r="G126" s="48"/>
      <c r="H126" s="48"/>
      <c r="I126" s="48"/>
      <c r="J126" s="48"/>
      <c r="K126" s="49"/>
      <c r="L126" s="48"/>
    </row>
    <row r="127" spans="1:12" ht="14.4">
      <c r="A127" s="25"/>
      <c r="B127" s="16"/>
      <c r="C127" s="11"/>
      <c r="D127" s="12" t="s">
        <v>23</v>
      </c>
      <c r="E127" s="47"/>
      <c r="F127" s="48"/>
      <c r="G127" s="48"/>
      <c r="H127" s="48"/>
      <c r="I127" s="48"/>
      <c r="J127" s="48"/>
      <c r="K127" s="49"/>
      <c r="L127" s="48"/>
    </row>
    <row r="128" spans="1:12" ht="14.4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4.4">
      <c r="A130" s="26"/>
      <c r="B130" s="18"/>
      <c r="C130" s="8"/>
      <c r="D130" s="20" t="s">
        <v>38</v>
      </c>
      <c r="E130" s="9"/>
      <c r="F130" s="21">
        <f>SUM(F124:F129)</f>
        <v>200</v>
      </c>
      <c r="G130" s="21">
        <f t="shared" ref="G130" si="65">SUM(G124:G129)</f>
        <v>6</v>
      </c>
      <c r="H130" s="21">
        <f t="shared" ref="H130" si="66">SUM(H124:H129)</f>
        <v>6.4</v>
      </c>
      <c r="I130" s="21">
        <f t="shared" ref="I130" si="67">SUM(I124:I129)</f>
        <v>10.7</v>
      </c>
      <c r="J130" s="21">
        <f t="shared" ref="J130" si="68">SUM(J124:J129)</f>
        <v>130</v>
      </c>
      <c r="K130" s="27"/>
      <c r="L130" s="21">
        <f t="shared" ref="L130" ca="1" si="69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224" t="s">
        <v>4</v>
      </c>
      <c r="D131" s="225"/>
      <c r="E131" s="33"/>
      <c r="F131" s="34">
        <f>F97+F101+F111+F116+F123+F130</f>
        <v>2570</v>
      </c>
      <c r="G131" s="34">
        <f t="shared" ref="G131" si="70">G97+G101+G111+G116+G123+G130</f>
        <v>82</v>
      </c>
      <c r="H131" s="34">
        <f t="shared" ref="H131" si="71">H97+H101+H111+H116+H123+H130</f>
        <v>82.4</v>
      </c>
      <c r="I131" s="34">
        <f t="shared" ref="I131" si="72">I97+I101+I111+I116+I123+I130</f>
        <v>317.7</v>
      </c>
      <c r="J131" s="34">
        <f t="shared" ref="J131" si="73">J97+J101+J111+J116+J123+J130</f>
        <v>2344.6999999999998</v>
      </c>
      <c r="K131" s="35"/>
      <c r="L131" s="34">
        <f t="shared" ref="L131" ca="1" si="74">L97+L101+L111+L116+L123+L130</f>
        <v>0</v>
      </c>
    </row>
    <row r="132" spans="1:12" ht="14.4">
      <c r="A132" s="22">
        <v>1</v>
      </c>
      <c r="B132" s="23">
        <v>4</v>
      </c>
      <c r="C132" s="24" t="s">
        <v>19</v>
      </c>
      <c r="D132" s="5" t="s">
        <v>20</v>
      </c>
      <c r="E132" s="132" t="s">
        <v>100</v>
      </c>
      <c r="F132" s="134">
        <v>170</v>
      </c>
      <c r="G132" s="122">
        <v>13.2</v>
      </c>
      <c r="H132" s="123">
        <v>11</v>
      </c>
      <c r="I132" s="123">
        <v>26.9</v>
      </c>
      <c r="J132" s="119">
        <v>259.39999999999998</v>
      </c>
      <c r="K132" s="110" t="s">
        <v>244</v>
      </c>
      <c r="L132" s="69">
        <v>45</v>
      </c>
    </row>
    <row r="133" spans="1:12" ht="14.4">
      <c r="A133" s="25"/>
      <c r="B133" s="16"/>
      <c r="C133" s="11"/>
      <c r="D133" s="130" t="s">
        <v>53</v>
      </c>
      <c r="E133" s="58" t="s">
        <v>67</v>
      </c>
      <c r="F133" s="96">
        <v>40</v>
      </c>
      <c r="G133" s="102">
        <v>2.2999999999999998</v>
      </c>
      <c r="H133" s="103">
        <v>7.4</v>
      </c>
      <c r="I133" s="103">
        <v>14.5</v>
      </c>
      <c r="J133" s="107">
        <v>133.80000000000001</v>
      </c>
      <c r="K133" s="73" t="s">
        <v>70</v>
      </c>
      <c r="L133" s="67">
        <v>22</v>
      </c>
    </row>
    <row r="134" spans="1:12" ht="14.4">
      <c r="A134" s="25"/>
      <c r="B134" s="16"/>
      <c r="C134" s="11"/>
      <c r="D134" s="7" t="s">
        <v>21</v>
      </c>
      <c r="E134" s="58" t="s">
        <v>101</v>
      </c>
      <c r="F134" s="64">
        <v>200</v>
      </c>
      <c r="G134" s="102">
        <v>0.7</v>
      </c>
      <c r="H134" s="103">
        <v>0.1</v>
      </c>
      <c r="I134" s="103">
        <v>19.8</v>
      </c>
      <c r="J134" s="107">
        <v>82.9</v>
      </c>
      <c r="K134" s="73" t="s">
        <v>233</v>
      </c>
      <c r="L134" s="67">
        <v>10</v>
      </c>
    </row>
    <row r="135" spans="1:12" ht="14.4">
      <c r="A135" s="25"/>
      <c r="B135" s="16"/>
      <c r="C135" s="11"/>
      <c r="D135" s="7" t="s">
        <v>22</v>
      </c>
      <c r="E135" s="59" t="s">
        <v>50</v>
      </c>
      <c r="F135" s="64">
        <v>20</v>
      </c>
      <c r="G135" s="135">
        <v>1</v>
      </c>
      <c r="H135" s="103">
        <v>0.3</v>
      </c>
      <c r="I135" s="103">
        <v>8.1</v>
      </c>
      <c r="J135" s="107">
        <v>38.9</v>
      </c>
      <c r="K135" s="73" t="s">
        <v>49</v>
      </c>
      <c r="L135" s="67">
        <v>3</v>
      </c>
    </row>
    <row r="136" spans="1:12" ht="14.4">
      <c r="A136" s="25"/>
      <c r="B136" s="16"/>
      <c r="C136" s="11"/>
      <c r="D136" s="7" t="s">
        <v>23</v>
      </c>
      <c r="E136" s="58" t="s">
        <v>102</v>
      </c>
      <c r="F136" s="63">
        <v>100</v>
      </c>
      <c r="G136" s="122">
        <v>2</v>
      </c>
      <c r="H136" s="123">
        <v>0.1</v>
      </c>
      <c r="I136" s="123">
        <v>22.5</v>
      </c>
      <c r="J136" s="119">
        <v>98.9</v>
      </c>
      <c r="K136" s="74" t="s">
        <v>54</v>
      </c>
      <c r="L136" s="67">
        <v>40</v>
      </c>
    </row>
    <row r="137" spans="1:12" ht="14.4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4.4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4.4">
      <c r="A139" s="26"/>
      <c r="B139" s="18"/>
      <c r="C139" s="8"/>
      <c r="D139" s="19" t="s">
        <v>38</v>
      </c>
      <c r="E139" s="9"/>
      <c r="F139" s="21">
        <f>SUM(F132:F138)</f>
        <v>530</v>
      </c>
      <c r="G139" s="21">
        <f t="shared" ref="G139" si="75">SUM(G132:G138)</f>
        <v>19.2</v>
      </c>
      <c r="H139" s="21">
        <f t="shared" ref="H139" si="76">SUM(H132:H138)</f>
        <v>18.900000000000002</v>
      </c>
      <c r="I139" s="21">
        <f t="shared" ref="I139" si="77">SUM(I132:I138)</f>
        <v>91.8</v>
      </c>
      <c r="J139" s="21">
        <f t="shared" ref="J139" si="78">SUM(J132:J138)</f>
        <v>613.9</v>
      </c>
      <c r="K139" s="27"/>
      <c r="L139" s="21">
        <f t="shared" ref="L139:L181" si="79">SUM(L132:L138)</f>
        <v>120</v>
      </c>
    </row>
    <row r="140" spans="1:12" ht="14.4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7"/>
      <c r="F140" s="48"/>
      <c r="G140" s="48"/>
      <c r="H140" s="48"/>
      <c r="I140" s="48"/>
      <c r="J140" s="48"/>
      <c r="K140" s="49"/>
      <c r="L140" s="48"/>
    </row>
    <row r="141" spans="1:12" ht="14.4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4.4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4.4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8" t="s">
        <v>245</v>
      </c>
      <c r="F144" s="64">
        <v>80</v>
      </c>
      <c r="G144" s="86">
        <v>0.9</v>
      </c>
      <c r="H144" s="81">
        <v>4</v>
      </c>
      <c r="I144" s="81">
        <v>7.3</v>
      </c>
      <c r="J144" s="108">
        <v>68.8</v>
      </c>
      <c r="K144" s="73" t="s">
        <v>170</v>
      </c>
      <c r="L144" s="67">
        <v>25</v>
      </c>
    </row>
    <row r="145" spans="1:12" ht="14.4">
      <c r="A145" s="25"/>
      <c r="B145" s="16"/>
      <c r="C145" s="11"/>
      <c r="D145" s="7" t="s">
        <v>27</v>
      </c>
      <c r="E145" s="58" t="s">
        <v>103</v>
      </c>
      <c r="F145" s="207">
        <v>250</v>
      </c>
      <c r="G145" s="138">
        <v>4.7</v>
      </c>
      <c r="H145" s="139">
        <v>6.5</v>
      </c>
      <c r="I145" s="139">
        <v>13.7</v>
      </c>
      <c r="J145" s="137">
        <v>132</v>
      </c>
      <c r="K145" s="74">
        <v>131.2004</v>
      </c>
      <c r="L145" s="68">
        <v>45</v>
      </c>
    </row>
    <row r="146" spans="1:12" ht="14.4">
      <c r="A146" s="25"/>
      <c r="B146" s="16"/>
      <c r="C146" s="11"/>
      <c r="D146" s="7" t="s">
        <v>28</v>
      </c>
      <c r="E146" s="58" t="s">
        <v>104</v>
      </c>
      <c r="F146" s="64">
        <v>120</v>
      </c>
      <c r="G146" s="80">
        <v>11.5</v>
      </c>
      <c r="H146" s="81">
        <v>11</v>
      </c>
      <c r="I146" s="81">
        <v>5</v>
      </c>
      <c r="J146" s="108">
        <v>165.8</v>
      </c>
      <c r="K146" s="73">
        <v>401.2013</v>
      </c>
      <c r="L146" s="67">
        <v>90</v>
      </c>
    </row>
    <row r="147" spans="1:12" ht="14.4">
      <c r="A147" s="25"/>
      <c r="B147" s="16"/>
      <c r="C147" s="11"/>
      <c r="D147" s="7" t="s">
        <v>29</v>
      </c>
      <c r="E147" s="58" t="s">
        <v>105</v>
      </c>
      <c r="F147" s="64">
        <v>150</v>
      </c>
      <c r="G147" s="80">
        <v>3.2</v>
      </c>
      <c r="H147" s="81">
        <v>2.8</v>
      </c>
      <c r="I147" s="81">
        <v>34.299999999999997</v>
      </c>
      <c r="J147" s="108">
        <v>175.2</v>
      </c>
      <c r="K147" s="73">
        <v>516.20039999999995</v>
      </c>
      <c r="L147" s="67">
        <v>30</v>
      </c>
    </row>
    <row r="148" spans="1:12" ht="14.4">
      <c r="A148" s="25"/>
      <c r="B148" s="16"/>
      <c r="C148" s="11"/>
      <c r="D148" s="7" t="s">
        <v>30</v>
      </c>
      <c r="E148" s="58" t="s">
        <v>106</v>
      </c>
      <c r="F148" s="65">
        <v>200</v>
      </c>
      <c r="G148" s="80">
        <v>0.9</v>
      </c>
      <c r="H148" s="81">
        <v>0</v>
      </c>
      <c r="I148" s="81">
        <v>27</v>
      </c>
      <c r="J148" s="108">
        <v>111.6</v>
      </c>
      <c r="K148" s="73">
        <v>638.20039999999995</v>
      </c>
      <c r="L148" s="67">
        <v>15</v>
      </c>
    </row>
    <row r="149" spans="1:12" ht="14.4">
      <c r="A149" s="25"/>
      <c r="B149" s="16"/>
      <c r="C149" s="11"/>
      <c r="D149" s="7" t="s">
        <v>31</v>
      </c>
      <c r="E149" s="59" t="s">
        <v>50</v>
      </c>
      <c r="F149" s="63">
        <v>40</v>
      </c>
      <c r="G149" s="82">
        <v>2</v>
      </c>
      <c r="H149" s="83">
        <v>0.6</v>
      </c>
      <c r="I149" s="83">
        <v>16.2</v>
      </c>
      <c r="J149" s="111">
        <v>77.8</v>
      </c>
      <c r="K149" s="74" t="s">
        <v>60</v>
      </c>
      <c r="L149" s="69">
        <v>5</v>
      </c>
    </row>
    <row r="150" spans="1:12" ht="15" thickBot="1">
      <c r="A150" s="25"/>
      <c r="B150" s="16"/>
      <c r="C150" s="11"/>
      <c r="D150" s="7" t="s">
        <v>32</v>
      </c>
      <c r="E150" s="61" t="s">
        <v>52</v>
      </c>
      <c r="F150" s="66">
        <v>50</v>
      </c>
      <c r="G150" s="84">
        <v>1.8</v>
      </c>
      <c r="H150" s="85">
        <v>0.3</v>
      </c>
      <c r="I150" s="85">
        <v>23.5</v>
      </c>
      <c r="J150" s="112">
        <v>103.3</v>
      </c>
      <c r="K150" s="75" t="s">
        <v>60</v>
      </c>
      <c r="L150" s="70">
        <v>5</v>
      </c>
    </row>
    <row r="151" spans="1:12" ht="14.4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4.4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4.4">
      <c r="A153" s="26"/>
      <c r="B153" s="18"/>
      <c r="C153" s="8"/>
      <c r="D153" s="19" t="s">
        <v>38</v>
      </c>
      <c r="E153" s="9"/>
      <c r="F153" s="21">
        <f>SUM(F144:F152)</f>
        <v>890</v>
      </c>
      <c r="G153" s="21">
        <f t="shared" ref="G153" si="85">SUM(G144:G152)</f>
        <v>25</v>
      </c>
      <c r="H153" s="21">
        <f t="shared" ref="H153" si="86">SUM(H144:H152)</f>
        <v>25.200000000000003</v>
      </c>
      <c r="I153" s="21">
        <f t="shared" ref="I153" si="87">SUM(I144:I152)</f>
        <v>127</v>
      </c>
      <c r="J153" s="21">
        <f t="shared" ref="J153" si="88">SUM(J144:J152)</f>
        <v>834.49999999999989</v>
      </c>
      <c r="K153" s="27"/>
      <c r="L153" s="21">
        <f t="shared" ref="L153" ca="1" si="89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9" t="s">
        <v>107</v>
      </c>
      <c r="F154" s="76">
        <v>60</v>
      </c>
      <c r="G154" s="82">
        <v>2.8</v>
      </c>
      <c r="H154" s="83">
        <v>6.5</v>
      </c>
      <c r="I154" s="83">
        <v>39</v>
      </c>
      <c r="J154" s="106">
        <v>226</v>
      </c>
      <c r="K154" s="73" t="s">
        <v>246</v>
      </c>
      <c r="L154" s="67">
        <v>35</v>
      </c>
    </row>
    <row r="155" spans="1:12" ht="14.4">
      <c r="A155" s="25"/>
      <c r="B155" s="16"/>
      <c r="C155" s="11"/>
      <c r="D155" s="12" t="s">
        <v>30</v>
      </c>
      <c r="E155" s="140" t="s">
        <v>61</v>
      </c>
      <c r="F155" s="117">
        <v>200</v>
      </c>
      <c r="G155" s="143">
        <v>0.2</v>
      </c>
      <c r="H155" s="144">
        <v>0</v>
      </c>
      <c r="I155" s="144">
        <v>12</v>
      </c>
      <c r="J155" s="142">
        <v>48.8</v>
      </c>
      <c r="K155" s="129" t="s">
        <v>83</v>
      </c>
      <c r="L155" s="70">
        <v>15</v>
      </c>
    </row>
    <row r="156" spans="1:12" ht="15" thickBot="1">
      <c r="A156" s="25"/>
      <c r="B156" s="16"/>
      <c r="C156" s="11"/>
      <c r="D156" s="12" t="s">
        <v>37</v>
      </c>
      <c r="E156" s="141" t="s">
        <v>247</v>
      </c>
      <c r="F156" s="66">
        <v>100</v>
      </c>
      <c r="G156" s="84">
        <v>2.8</v>
      </c>
      <c r="H156" s="85">
        <v>6.2</v>
      </c>
      <c r="I156" s="85">
        <v>7.6</v>
      </c>
      <c r="J156" s="112">
        <v>97.1</v>
      </c>
      <c r="K156" s="75" t="s">
        <v>49</v>
      </c>
      <c r="L156" s="100">
        <v>40</v>
      </c>
    </row>
    <row r="157" spans="1:12" ht="14.4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4.4">
      <c r="A158" s="26"/>
      <c r="B158" s="18"/>
      <c r="C158" s="8"/>
      <c r="D158" s="19" t="s">
        <v>38</v>
      </c>
      <c r="E158" s="9"/>
      <c r="F158" s="21">
        <f>SUM(F154:F157)</f>
        <v>360</v>
      </c>
      <c r="G158" s="21">
        <f t="shared" ref="G158" si="90">SUM(G154:G157)</f>
        <v>5.8</v>
      </c>
      <c r="H158" s="21">
        <f t="shared" ref="H158" si="91">SUM(H154:H157)</f>
        <v>12.7</v>
      </c>
      <c r="I158" s="21">
        <f t="shared" ref="I158" si="92">SUM(I154:I157)</f>
        <v>58.6</v>
      </c>
      <c r="J158" s="21">
        <f t="shared" ref="J158" si="93">SUM(J154:J157)</f>
        <v>371.9</v>
      </c>
      <c r="K158" s="27"/>
      <c r="L158" s="21">
        <f t="shared" ref="L158" ca="1" si="94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9" t="s">
        <v>108</v>
      </c>
      <c r="F159" s="64">
        <v>100</v>
      </c>
      <c r="G159" s="86">
        <v>15.7</v>
      </c>
      <c r="H159" s="81">
        <v>10.199999999999999</v>
      </c>
      <c r="I159" s="81">
        <v>5.2</v>
      </c>
      <c r="J159" s="108">
        <v>175</v>
      </c>
      <c r="K159" s="73" t="s">
        <v>248</v>
      </c>
      <c r="L159" s="67">
        <v>110</v>
      </c>
    </row>
    <row r="160" spans="1:12" ht="14.4">
      <c r="A160" s="25"/>
      <c r="B160" s="16"/>
      <c r="C160" s="11"/>
      <c r="D160" s="7" t="s">
        <v>29</v>
      </c>
      <c r="E160" s="59" t="s">
        <v>190</v>
      </c>
      <c r="F160" s="63">
        <v>150</v>
      </c>
      <c r="G160" s="82">
        <v>3.4</v>
      </c>
      <c r="H160" s="83">
        <v>2.8</v>
      </c>
      <c r="I160" s="83">
        <v>22.6</v>
      </c>
      <c r="J160" s="111">
        <v>129</v>
      </c>
      <c r="K160" s="74" t="s">
        <v>110</v>
      </c>
      <c r="L160" s="69">
        <v>15</v>
      </c>
    </row>
    <row r="161" spans="1:12" ht="14.4">
      <c r="A161" s="25"/>
      <c r="B161" s="16"/>
      <c r="C161" s="11"/>
      <c r="D161" s="7" t="s">
        <v>30</v>
      </c>
      <c r="E161" s="59" t="s">
        <v>109</v>
      </c>
      <c r="F161" s="64">
        <v>200</v>
      </c>
      <c r="G161" s="80">
        <v>0.2</v>
      </c>
      <c r="H161" s="81">
        <v>0</v>
      </c>
      <c r="I161" s="81">
        <v>11</v>
      </c>
      <c r="J161" s="108">
        <v>45.4</v>
      </c>
      <c r="K161" s="73" t="s">
        <v>226</v>
      </c>
      <c r="L161" s="67">
        <v>20</v>
      </c>
    </row>
    <row r="162" spans="1:12" ht="14.4">
      <c r="A162" s="25"/>
      <c r="B162" s="16"/>
      <c r="C162" s="11"/>
      <c r="D162" s="7" t="s">
        <v>22</v>
      </c>
      <c r="E162" s="77" t="s">
        <v>50</v>
      </c>
      <c r="F162" s="63">
        <v>20</v>
      </c>
      <c r="G162" s="82">
        <v>1</v>
      </c>
      <c r="H162" s="83">
        <v>0.3</v>
      </c>
      <c r="I162" s="83">
        <v>8.1</v>
      </c>
      <c r="J162" s="111">
        <v>38.9</v>
      </c>
      <c r="K162" s="74" t="s">
        <v>49</v>
      </c>
      <c r="L162" s="69">
        <v>3</v>
      </c>
    </row>
    <row r="163" spans="1:12" ht="15" thickBot="1">
      <c r="A163" s="25"/>
      <c r="B163" s="16"/>
      <c r="C163" s="11"/>
      <c r="D163" s="130" t="s">
        <v>22</v>
      </c>
      <c r="E163" s="61" t="s">
        <v>52</v>
      </c>
      <c r="F163" s="79">
        <v>20</v>
      </c>
      <c r="G163" s="84">
        <v>0.7</v>
      </c>
      <c r="H163" s="85">
        <v>0.1</v>
      </c>
      <c r="I163" s="85">
        <v>9.4</v>
      </c>
      <c r="J163" s="112">
        <v>41.3</v>
      </c>
      <c r="K163" s="75" t="s">
        <v>49</v>
      </c>
      <c r="L163" s="70">
        <v>3</v>
      </c>
    </row>
    <row r="164" spans="1:12" ht="14.4">
      <c r="A164" s="25"/>
      <c r="B164" s="16"/>
      <c r="C164" s="11"/>
      <c r="D164" s="130" t="s">
        <v>26</v>
      </c>
      <c r="E164" s="58" t="s">
        <v>249</v>
      </c>
      <c r="F164" s="64">
        <v>80</v>
      </c>
      <c r="G164" s="86">
        <v>1.1000000000000001</v>
      </c>
      <c r="H164" s="81">
        <v>3.3</v>
      </c>
      <c r="I164" s="81">
        <v>4.4000000000000004</v>
      </c>
      <c r="J164" s="108">
        <v>51.7</v>
      </c>
      <c r="K164" s="73" t="s">
        <v>111</v>
      </c>
      <c r="L164" s="67">
        <v>29</v>
      </c>
    </row>
    <row r="165" spans="1:12" ht="14.4">
      <c r="A165" s="26"/>
      <c r="B165" s="18"/>
      <c r="C165" s="8"/>
      <c r="D165" s="19" t="s">
        <v>38</v>
      </c>
      <c r="E165" s="9"/>
      <c r="F165" s="21">
        <f>SUM(F159:F164)</f>
        <v>570</v>
      </c>
      <c r="G165" s="21">
        <f t="shared" ref="G165" si="95">SUM(G159:G164)</f>
        <v>22.099999999999998</v>
      </c>
      <c r="H165" s="21">
        <f t="shared" ref="H165" si="96">SUM(H159:H164)</f>
        <v>16.7</v>
      </c>
      <c r="I165" s="21">
        <f t="shared" ref="I165" si="97">SUM(I159:I164)</f>
        <v>60.699999999999996</v>
      </c>
      <c r="J165" s="21">
        <f t="shared" ref="J165" si="98">SUM(J159:J164)</f>
        <v>481.29999999999995</v>
      </c>
      <c r="K165" s="27"/>
      <c r="L165" s="21">
        <f t="shared" ref="L165" ca="1" si="99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9" t="s">
        <v>65</v>
      </c>
      <c r="F166" s="62">
        <v>180</v>
      </c>
      <c r="G166" s="80">
        <v>3.9</v>
      </c>
      <c r="H166" s="81">
        <v>5.4</v>
      </c>
      <c r="I166" s="81">
        <v>5.0999999999999996</v>
      </c>
      <c r="J166" s="103">
        <v>85</v>
      </c>
      <c r="K166" s="73" t="s">
        <v>83</v>
      </c>
      <c r="L166" s="67">
        <v>55</v>
      </c>
    </row>
    <row r="167" spans="1:12" ht="15" thickBot="1">
      <c r="A167" s="25"/>
      <c r="B167" s="16"/>
      <c r="C167" s="11"/>
      <c r="D167" s="12" t="s">
        <v>34</v>
      </c>
      <c r="E167" s="61"/>
      <c r="F167" s="114"/>
      <c r="G167" s="84"/>
      <c r="H167" s="85"/>
      <c r="I167" s="85"/>
      <c r="J167" s="145"/>
      <c r="K167" s="75"/>
      <c r="L167" s="100"/>
    </row>
    <row r="168" spans="1:12" ht="14.4">
      <c r="A168" s="25"/>
      <c r="B168" s="16"/>
      <c r="C168" s="11"/>
      <c r="D168" s="12" t="s">
        <v>30</v>
      </c>
      <c r="E168" s="47"/>
      <c r="F168" s="48"/>
      <c r="G168" s="48"/>
      <c r="H168" s="48"/>
      <c r="I168" s="48"/>
      <c r="J168" s="48"/>
      <c r="K168" s="49"/>
      <c r="L168" s="48"/>
    </row>
    <row r="169" spans="1:12" ht="14.4">
      <c r="A169" s="25"/>
      <c r="B169" s="16"/>
      <c r="C169" s="11"/>
      <c r="D169" s="12" t="s">
        <v>23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thickBot="1">
      <c r="A170" s="25"/>
      <c r="B170" s="16"/>
      <c r="C170" s="11"/>
      <c r="D170" s="6"/>
      <c r="E170" s="61" t="s">
        <v>82</v>
      </c>
      <c r="F170" s="114">
        <v>20</v>
      </c>
      <c r="G170" s="84">
        <v>1.7</v>
      </c>
      <c r="H170" s="85">
        <v>0.9</v>
      </c>
      <c r="I170" s="85">
        <v>4.9000000000000004</v>
      </c>
      <c r="J170" s="145">
        <v>34.1</v>
      </c>
      <c r="K170" s="75" t="s">
        <v>84</v>
      </c>
      <c r="L170" s="100">
        <v>20</v>
      </c>
    </row>
    <row r="171" spans="1:12" ht="14.4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4.4">
      <c r="A172" s="26"/>
      <c r="B172" s="18"/>
      <c r="C172" s="8"/>
      <c r="D172" s="20" t="s">
        <v>38</v>
      </c>
      <c r="E172" s="9"/>
      <c r="F172" s="21">
        <f>SUM(F166:F171)</f>
        <v>200</v>
      </c>
      <c r="G172" s="21">
        <f t="shared" ref="G172" si="100">SUM(G166:G171)</f>
        <v>5.6</v>
      </c>
      <c r="H172" s="21">
        <f t="shared" ref="H172" si="101">SUM(H166:H171)</f>
        <v>6.3000000000000007</v>
      </c>
      <c r="I172" s="21">
        <f t="shared" ref="I172" si="102">SUM(I166:I171)</f>
        <v>10</v>
      </c>
      <c r="J172" s="21">
        <f t="shared" ref="J172" si="103">SUM(J166:J171)</f>
        <v>119.1</v>
      </c>
      <c r="K172" s="27"/>
      <c r="L172" s="21">
        <f t="shared" ref="L172" ca="1" si="104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224" t="s">
        <v>4</v>
      </c>
      <c r="D173" s="225"/>
      <c r="E173" s="33"/>
      <c r="F173" s="34">
        <f>F139+F143+F153+F158+F165+F172</f>
        <v>2550</v>
      </c>
      <c r="G173" s="34">
        <f t="shared" ref="G173" si="105">G139+G143+G153+G158+G165+G172</f>
        <v>77.699999999999989</v>
      </c>
      <c r="H173" s="34">
        <f t="shared" ref="H173" si="106">H139+H143+H153+H158+H165+H172</f>
        <v>79.800000000000011</v>
      </c>
      <c r="I173" s="34">
        <f t="shared" ref="I173" si="107">I139+I143+I153+I158+I165+I172</f>
        <v>348.1</v>
      </c>
      <c r="J173" s="34">
        <f t="shared" ref="J173" si="108">J139+J143+J153+J158+J165+J172</f>
        <v>2420.6999999999994</v>
      </c>
      <c r="K173" s="35"/>
      <c r="L173" s="34">
        <f t="shared" ref="L173" ca="1" si="109">L139+L143+L153+L158+L165+L172</f>
        <v>0</v>
      </c>
    </row>
    <row r="174" spans="1:12" ht="14.4">
      <c r="A174" s="22">
        <v>1</v>
      </c>
      <c r="B174" s="23">
        <v>5</v>
      </c>
      <c r="C174" s="24" t="s">
        <v>19</v>
      </c>
      <c r="D174" s="5" t="s">
        <v>20</v>
      </c>
      <c r="E174" s="132" t="s">
        <v>112</v>
      </c>
      <c r="F174" s="134">
        <v>200</v>
      </c>
      <c r="G174" s="122">
        <v>6.6</v>
      </c>
      <c r="H174" s="123">
        <v>8.3000000000000007</v>
      </c>
      <c r="I174" s="123">
        <v>34.299999999999997</v>
      </c>
      <c r="J174" s="119">
        <v>238</v>
      </c>
      <c r="K174" s="128" t="s">
        <v>250</v>
      </c>
      <c r="L174" s="69">
        <v>40</v>
      </c>
    </row>
    <row r="175" spans="1:12" ht="14.4">
      <c r="A175" s="25"/>
      <c r="B175" s="16"/>
      <c r="C175" s="11"/>
      <c r="D175" s="6" t="s">
        <v>53</v>
      </c>
      <c r="E175" s="58" t="s">
        <v>67</v>
      </c>
      <c r="F175" s="96">
        <v>40</v>
      </c>
      <c r="G175" s="102">
        <v>2.2999999999999998</v>
      </c>
      <c r="H175" s="103">
        <v>7.4</v>
      </c>
      <c r="I175" s="103">
        <v>14.5</v>
      </c>
      <c r="J175" s="107">
        <v>133.80000000000001</v>
      </c>
      <c r="K175" s="73" t="s">
        <v>70</v>
      </c>
      <c r="L175" s="67">
        <v>22</v>
      </c>
    </row>
    <row r="176" spans="1:12" ht="14.4">
      <c r="A176" s="25"/>
      <c r="B176" s="16"/>
      <c r="C176" s="11"/>
      <c r="D176" s="7" t="s">
        <v>21</v>
      </c>
      <c r="E176" s="58" t="s">
        <v>113</v>
      </c>
      <c r="F176" s="64">
        <v>200</v>
      </c>
      <c r="G176" s="102">
        <v>2.8</v>
      </c>
      <c r="H176" s="103">
        <v>2.5</v>
      </c>
      <c r="I176" s="103">
        <v>15.1</v>
      </c>
      <c r="J176" s="107">
        <v>94.1</v>
      </c>
      <c r="K176" s="73" t="s">
        <v>251</v>
      </c>
      <c r="L176" s="67">
        <v>15</v>
      </c>
    </row>
    <row r="177" spans="1:12" ht="14.4">
      <c r="A177" s="25"/>
      <c r="B177" s="16"/>
      <c r="C177" s="11"/>
      <c r="D177" s="7" t="s">
        <v>22</v>
      </c>
      <c r="E177" s="59" t="s">
        <v>52</v>
      </c>
      <c r="F177" s="64">
        <v>20</v>
      </c>
      <c r="G177" s="135">
        <v>0.7</v>
      </c>
      <c r="H177" s="103">
        <v>0.1</v>
      </c>
      <c r="I177" s="103">
        <v>9.4</v>
      </c>
      <c r="J177" s="107">
        <v>41.3</v>
      </c>
      <c r="K177" s="73" t="s">
        <v>49</v>
      </c>
      <c r="L177" s="67">
        <v>3</v>
      </c>
    </row>
    <row r="178" spans="1:12" ht="14.4">
      <c r="A178" s="25"/>
      <c r="B178" s="16"/>
      <c r="C178" s="11"/>
      <c r="D178" s="7" t="s">
        <v>23</v>
      </c>
      <c r="E178" s="59" t="s">
        <v>114</v>
      </c>
      <c r="F178" s="64">
        <v>100</v>
      </c>
      <c r="G178" s="135">
        <v>0.6</v>
      </c>
      <c r="H178" s="103">
        <v>0.5</v>
      </c>
      <c r="I178" s="103">
        <v>19.899999999999999</v>
      </c>
      <c r="J178" s="107">
        <v>86.8</v>
      </c>
      <c r="K178" s="73" t="s">
        <v>54</v>
      </c>
      <c r="L178" s="67">
        <v>40</v>
      </c>
    </row>
    <row r="179" spans="1:12" ht="14.4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4.4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4.4">
      <c r="A181" s="26"/>
      <c r="B181" s="18"/>
      <c r="C181" s="8"/>
      <c r="D181" s="19" t="s">
        <v>38</v>
      </c>
      <c r="E181" s="9"/>
      <c r="F181" s="21">
        <f>SUM(F174:F180)</f>
        <v>560</v>
      </c>
      <c r="G181" s="21">
        <f t="shared" ref="G181" si="110">SUM(G174:G180)</f>
        <v>12.999999999999998</v>
      </c>
      <c r="H181" s="21">
        <f t="shared" ref="H181" si="111">SUM(H174:H180)</f>
        <v>18.800000000000004</v>
      </c>
      <c r="I181" s="21">
        <f t="shared" ref="I181" si="112">SUM(I174:I180)</f>
        <v>93.199999999999989</v>
      </c>
      <c r="J181" s="21">
        <f t="shared" ref="J181" si="113">SUM(J174:J180)</f>
        <v>594</v>
      </c>
      <c r="K181" s="27"/>
      <c r="L181" s="21">
        <f t="shared" si="79"/>
        <v>120</v>
      </c>
    </row>
    <row r="182" spans="1:12" ht="14.4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7"/>
      <c r="F182" s="48"/>
      <c r="G182" s="48"/>
      <c r="H182" s="48"/>
      <c r="I182" s="48"/>
      <c r="J182" s="48"/>
      <c r="K182" s="49"/>
      <c r="L182" s="48"/>
    </row>
    <row r="183" spans="1:12" ht="14.4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4.4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4.4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8" t="s">
        <v>256</v>
      </c>
      <c r="F186" s="64">
        <v>80</v>
      </c>
      <c r="G186" s="80">
        <v>1</v>
      </c>
      <c r="H186" s="81">
        <v>4.0999999999999996</v>
      </c>
      <c r="I186" s="81">
        <v>3.4</v>
      </c>
      <c r="J186" s="108">
        <v>54</v>
      </c>
      <c r="K186" s="97" t="s">
        <v>252</v>
      </c>
      <c r="L186" s="67">
        <v>30</v>
      </c>
    </row>
    <row r="187" spans="1:12" ht="14.4">
      <c r="A187" s="25"/>
      <c r="B187" s="16"/>
      <c r="C187" s="11"/>
      <c r="D187" s="7" t="s">
        <v>27</v>
      </c>
      <c r="E187" s="58" t="s">
        <v>115</v>
      </c>
      <c r="F187" s="63">
        <v>250</v>
      </c>
      <c r="G187" s="80">
        <v>3.1</v>
      </c>
      <c r="H187" s="81">
        <v>4.0999999999999996</v>
      </c>
      <c r="I187" s="81">
        <v>31.7</v>
      </c>
      <c r="J187" s="108">
        <v>176.1</v>
      </c>
      <c r="K187" s="74" t="s">
        <v>253</v>
      </c>
      <c r="L187" s="67">
        <v>40</v>
      </c>
    </row>
    <row r="188" spans="1:12" ht="14.4">
      <c r="A188" s="25"/>
      <c r="B188" s="16"/>
      <c r="C188" s="11"/>
      <c r="D188" s="7" t="s">
        <v>28</v>
      </c>
      <c r="E188" s="59" t="s">
        <v>116</v>
      </c>
      <c r="F188" s="64">
        <v>90</v>
      </c>
      <c r="G188" s="80">
        <v>14</v>
      </c>
      <c r="H188" s="81">
        <v>11.6</v>
      </c>
      <c r="I188" s="81">
        <v>13</v>
      </c>
      <c r="J188" s="108">
        <v>211.6</v>
      </c>
      <c r="K188" s="73" t="s">
        <v>254</v>
      </c>
      <c r="L188" s="67">
        <v>80</v>
      </c>
    </row>
    <row r="189" spans="1:12" ht="14.4">
      <c r="A189" s="25"/>
      <c r="B189" s="16"/>
      <c r="C189" s="11"/>
      <c r="D189" s="7" t="s">
        <v>29</v>
      </c>
      <c r="E189" s="59" t="s">
        <v>117</v>
      </c>
      <c r="F189" s="64">
        <v>180</v>
      </c>
      <c r="G189" s="80">
        <v>3.9</v>
      </c>
      <c r="H189" s="81">
        <v>5.9</v>
      </c>
      <c r="I189" s="81">
        <v>26.7</v>
      </c>
      <c r="J189" s="108">
        <v>175.5</v>
      </c>
      <c r="K189" s="73" t="s">
        <v>255</v>
      </c>
      <c r="L189" s="67">
        <v>40</v>
      </c>
    </row>
    <row r="190" spans="1:12" ht="14.4">
      <c r="A190" s="25"/>
      <c r="B190" s="16"/>
      <c r="C190" s="11"/>
      <c r="D190" s="7" t="s">
        <v>30</v>
      </c>
      <c r="E190" s="58" t="s">
        <v>64</v>
      </c>
      <c r="F190" s="65">
        <v>200</v>
      </c>
      <c r="G190" s="80">
        <v>0.4</v>
      </c>
      <c r="H190" s="81">
        <v>0</v>
      </c>
      <c r="I190" s="81">
        <v>22</v>
      </c>
      <c r="J190" s="108">
        <v>90</v>
      </c>
      <c r="K190" s="73" t="s">
        <v>226</v>
      </c>
      <c r="L190" s="67">
        <v>15</v>
      </c>
    </row>
    <row r="191" spans="1:12" ht="14.4">
      <c r="A191" s="25"/>
      <c r="B191" s="16"/>
      <c r="C191" s="11"/>
      <c r="D191" s="7" t="s">
        <v>31</v>
      </c>
      <c r="E191" s="59" t="s">
        <v>50</v>
      </c>
      <c r="F191" s="63">
        <v>40</v>
      </c>
      <c r="G191" s="82">
        <v>2</v>
      </c>
      <c r="H191" s="83">
        <v>0.6</v>
      </c>
      <c r="I191" s="83">
        <v>16.2</v>
      </c>
      <c r="J191" s="111">
        <v>77.8</v>
      </c>
      <c r="K191" s="74" t="s">
        <v>49</v>
      </c>
      <c r="L191" s="69">
        <v>5</v>
      </c>
    </row>
    <row r="192" spans="1:12" ht="15" thickBot="1">
      <c r="A192" s="25"/>
      <c r="B192" s="16"/>
      <c r="C192" s="11"/>
      <c r="D192" s="7" t="s">
        <v>32</v>
      </c>
      <c r="E192" s="61" t="s">
        <v>52</v>
      </c>
      <c r="F192" s="66">
        <v>30</v>
      </c>
      <c r="G192" s="84">
        <v>1.1000000000000001</v>
      </c>
      <c r="H192" s="85">
        <v>0.2</v>
      </c>
      <c r="I192" s="85">
        <v>14.1</v>
      </c>
      <c r="J192" s="112">
        <v>62</v>
      </c>
      <c r="K192" s="75" t="s">
        <v>49</v>
      </c>
      <c r="L192" s="70">
        <v>5</v>
      </c>
    </row>
    <row r="193" spans="1:12" ht="14.4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4.4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4.4">
      <c r="A195" s="26"/>
      <c r="B195" s="18"/>
      <c r="C195" s="8"/>
      <c r="D195" s="19" t="s">
        <v>38</v>
      </c>
      <c r="E195" s="9"/>
      <c r="F195" s="21">
        <f>SUM(F186:F194)</f>
        <v>870</v>
      </c>
      <c r="G195" s="21">
        <f t="shared" ref="G195" si="119">SUM(G186:G194)</f>
        <v>25.5</v>
      </c>
      <c r="H195" s="21">
        <f t="shared" ref="H195" si="120">SUM(H186:H194)</f>
        <v>26.499999999999996</v>
      </c>
      <c r="I195" s="21">
        <f t="shared" ref="I195" si="121">SUM(I186:I194)</f>
        <v>127.1</v>
      </c>
      <c r="J195" s="21">
        <f t="shared" ref="J195" si="122">SUM(J186:J194)</f>
        <v>847</v>
      </c>
      <c r="K195" s="27"/>
      <c r="L195" s="21">
        <f t="shared" ref="L195" ca="1" si="123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8"/>
      <c r="F196" s="64"/>
      <c r="G196" s="86"/>
      <c r="H196" s="81"/>
      <c r="I196" s="81"/>
      <c r="J196" s="108"/>
      <c r="K196" s="73"/>
      <c r="L196" s="67"/>
    </row>
    <row r="197" spans="1:12" ht="14.4">
      <c r="A197" s="25"/>
      <c r="B197" s="16"/>
      <c r="C197" s="11"/>
      <c r="D197" s="12" t="s">
        <v>30</v>
      </c>
      <c r="E197" s="146" t="s">
        <v>77</v>
      </c>
      <c r="F197" s="147">
        <v>180</v>
      </c>
      <c r="G197" s="138">
        <v>5</v>
      </c>
      <c r="H197" s="139">
        <v>4.5</v>
      </c>
      <c r="I197" s="139">
        <v>8.5</v>
      </c>
      <c r="J197" s="137">
        <v>95</v>
      </c>
      <c r="K197" s="148" t="s">
        <v>78</v>
      </c>
      <c r="L197" s="68">
        <v>30</v>
      </c>
    </row>
    <row r="198" spans="1:12" ht="15" thickBot="1">
      <c r="A198" s="25"/>
      <c r="B198" s="16"/>
      <c r="C198" s="11"/>
      <c r="D198" s="130" t="s">
        <v>23</v>
      </c>
      <c r="E198" s="61" t="s">
        <v>89</v>
      </c>
      <c r="F198" s="114">
        <v>100</v>
      </c>
      <c r="G198" s="131">
        <v>0.4</v>
      </c>
      <c r="H198" s="105">
        <v>0</v>
      </c>
      <c r="I198" s="105">
        <v>14.4</v>
      </c>
      <c r="J198" s="109">
        <v>59</v>
      </c>
      <c r="K198" s="75" t="s">
        <v>54</v>
      </c>
      <c r="L198" s="100">
        <v>40</v>
      </c>
    </row>
    <row r="199" spans="1:12" ht="14.4">
      <c r="A199" s="25"/>
      <c r="B199" s="16"/>
      <c r="C199" s="11"/>
      <c r="D199" s="6"/>
      <c r="E199" s="58" t="s">
        <v>82</v>
      </c>
      <c r="F199" s="64">
        <v>50</v>
      </c>
      <c r="G199" s="86">
        <v>3.8</v>
      </c>
      <c r="H199" s="81">
        <v>6.9</v>
      </c>
      <c r="I199" s="81">
        <v>32</v>
      </c>
      <c r="J199" s="108">
        <v>205</v>
      </c>
      <c r="K199" s="73" t="s">
        <v>239</v>
      </c>
      <c r="L199" s="67">
        <v>20</v>
      </c>
    </row>
    <row r="200" spans="1:12" ht="14.4">
      <c r="A200" s="26"/>
      <c r="B200" s="18"/>
      <c r="C200" s="8"/>
      <c r="D200" s="19" t="s">
        <v>38</v>
      </c>
      <c r="E200" s="9"/>
      <c r="F200" s="21">
        <f>SUM(F196:F199)</f>
        <v>330</v>
      </c>
      <c r="G200" s="21">
        <f t="shared" ref="G200" si="124">SUM(G196:G199)</f>
        <v>9.1999999999999993</v>
      </c>
      <c r="H200" s="21">
        <f t="shared" ref="H200" si="125">SUM(H196:H199)</f>
        <v>11.4</v>
      </c>
      <c r="I200" s="21">
        <f t="shared" ref="I200" si="126">SUM(I196:I199)</f>
        <v>54.9</v>
      </c>
      <c r="J200" s="21">
        <f t="shared" ref="J200" si="127">SUM(J196:J199)</f>
        <v>359</v>
      </c>
      <c r="K200" s="27"/>
      <c r="L200" s="21">
        <f t="shared" ref="L200" ca="1" si="128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9" t="s">
        <v>118</v>
      </c>
      <c r="F201" s="149">
        <v>240</v>
      </c>
      <c r="G201" s="80">
        <v>13.8</v>
      </c>
      <c r="H201" s="81">
        <v>21.9</v>
      </c>
      <c r="I201" s="81">
        <v>19</v>
      </c>
      <c r="J201" s="108">
        <v>328.3</v>
      </c>
      <c r="K201" s="129" t="s">
        <v>121</v>
      </c>
      <c r="L201" s="67">
        <v>132</v>
      </c>
    </row>
    <row r="202" spans="1:12" ht="14.4">
      <c r="A202" s="25"/>
      <c r="B202" s="16"/>
      <c r="C202" s="11"/>
      <c r="D202" s="7" t="s">
        <v>29</v>
      </c>
      <c r="E202"/>
      <c r="F202"/>
      <c r="G202" s="209"/>
      <c r="H202" s="209"/>
      <c r="I202" s="209"/>
      <c r="J202" s="209"/>
      <c r="K202"/>
      <c r="L202" s="208"/>
    </row>
    <row r="203" spans="1:12" ht="14.4">
      <c r="A203" s="25"/>
      <c r="B203" s="16"/>
      <c r="C203" s="11"/>
      <c r="D203" s="7" t="s">
        <v>30</v>
      </c>
      <c r="E203" s="59" t="s">
        <v>119</v>
      </c>
      <c r="F203" s="149">
        <v>200</v>
      </c>
      <c r="G203" s="80">
        <v>0.1</v>
      </c>
      <c r="H203" s="81">
        <v>0</v>
      </c>
      <c r="I203" s="81">
        <v>12.2</v>
      </c>
      <c r="J203" s="108">
        <v>49.2</v>
      </c>
      <c r="K203" s="129" t="s">
        <v>257</v>
      </c>
      <c r="L203" s="67">
        <v>10</v>
      </c>
    </row>
    <row r="204" spans="1:12" ht="14.4">
      <c r="A204" s="25"/>
      <c r="B204" s="16"/>
      <c r="C204" s="11"/>
      <c r="D204" s="7" t="s">
        <v>22</v>
      </c>
      <c r="E204" s="140" t="s">
        <v>52</v>
      </c>
      <c r="F204" s="149">
        <v>20</v>
      </c>
      <c r="G204" s="143">
        <v>0.7</v>
      </c>
      <c r="H204" s="144">
        <v>0.1</v>
      </c>
      <c r="I204" s="144">
        <v>9.4</v>
      </c>
      <c r="J204" s="142">
        <v>41.3</v>
      </c>
      <c r="K204" s="129" t="s">
        <v>84</v>
      </c>
      <c r="L204" s="70">
        <v>3</v>
      </c>
    </row>
    <row r="205" spans="1:12" ht="27">
      <c r="A205" s="25"/>
      <c r="B205" s="16"/>
      <c r="C205" s="11"/>
      <c r="D205" s="130" t="s">
        <v>26</v>
      </c>
      <c r="E205" s="58" t="s">
        <v>120</v>
      </c>
      <c r="F205" s="150">
        <v>100</v>
      </c>
      <c r="G205" s="151">
        <v>0.2</v>
      </c>
      <c r="H205" s="83">
        <v>4.5999999999999996</v>
      </c>
      <c r="I205" s="83">
        <v>5.0999999999999996</v>
      </c>
      <c r="J205" s="111">
        <v>63</v>
      </c>
      <c r="K205" s="152" t="s">
        <v>258</v>
      </c>
      <c r="L205" s="67">
        <v>35</v>
      </c>
    </row>
    <row r="206" spans="1:12" ht="14.4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4.4">
      <c r="A207" s="26"/>
      <c r="B207" s="18"/>
      <c r="C207" s="8"/>
      <c r="D207" s="19" t="s">
        <v>38</v>
      </c>
      <c r="E207" s="9"/>
      <c r="F207" s="21">
        <f>SUM(F201:F206)</f>
        <v>560</v>
      </c>
      <c r="G207" s="21">
        <f t="shared" ref="G207" si="129">SUM(G201:G206)</f>
        <v>14.799999999999999</v>
      </c>
      <c r="H207" s="21">
        <f t="shared" ref="H207" si="130">SUM(H201:H206)</f>
        <v>26.6</v>
      </c>
      <c r="I207" s="21">
        <f t="shared" ref="I207" si="131">SUM(I201:I206)</f>
        <v>45.7</v>
      </c>
      <c r="J207" s="21">
        <f t="shared" ref="J207" si="132">SUM(J201:J206)</f>
        <v>481.8</v>
      </c>
      <c r="K207" s="27"/>
      <c r="L207" s="21">
        <f t="shared" ref="L207" ca="1" si="133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9" t="s">
        <v>65</v>
      </c>
      <c r="F208" s="62">
        <v>180</v>
      </c>
      <c r="G208" s="80">
        <v>3.9</v>
      </c>
      <c r="H208" s="81">
        <v>5.4</v>
      </c>
      <c r="I208" s="81">
        <v>5.0999999999999996</v>
      </c>
      <c r="J208" s="103">
        <v>85</v>
      </c>
      <c r="K208" s="73" t="s">
        <v>83</v>
      </c>
      <c r="L208" s="67">
        <v>55</v>
      </c>
    </row>
    <row r="209" spans="1:12" ht="15" thickBot="1">
      <c r="A209" s="25"/>
      <c r="B209" s="16"/>
      <c r="C209" s="11"/>
      <c r="D209" s="12" t="s">
        <v>34</v>
      </c>
      <c r="E209" s="61"/>
      <c r="F209" s="114"/>
      <c r="G209" s="84"/>
      <c r="H209" s="85"/>
      <c r="I209" s="85"/>
      <c r="J209" s="145"/>
      <c r="K209" s="75"/>
      <c r="L209" s="100"/>
    </row>
    <row r="210" spans="1:12" ht="14.4">
      <c r="A210" s="25"/>
      <c r="B210" s="16"/>
      <c r="C210" s="11"/>
      <c r="D210" s="12" t="s">
        <v>30</v>
      </c>
      <c r="E210" s="47"/>
      <c r="F210" s="48"/>
      <c r="G210" s="48"/>
      <c r="H210" s="48"/>
      <c r="I210" s="48"/>
      <c r="J210" s="48"/>
      <c r="K210" s="49"/>
      <c r="L210" s="48"/>
    </row>
    <row r="211" spans="1:12" ht="14.4">
      <c r="A211" s="25"/>
      <c r="B211" s="16"/>
      <c r="C211" s="11"/>
      <c r="D211" s="12" t="s">
        <v>23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thickBot="1">
      <c r="A212" s="25"/>
      <c r="B212" s="16"/>
      <c r="C212" s="11"/>
      <c r="D212" s="6"/>
      <c r="E212" s="61" t="s">
        <v>82</v>
      </c>
      <c r="F212" s="114">
        <v>20</v>
      </c>
      <c r="G212" s="84">
        <v>1.7</v>
      </c>
      <c r="H212" s="85">
        <v>0.9</v>
      </c>
      <c r="I212" s="85">
        <v>4.9000000000000004</v>
      </c>
      <c r="J212" s="145">
        <v>34.1</v>
      </c>
      <c r="K212" s="75" t="s">
        <v>84</v>
      </c>
      <c r="L212" s="100">
        <v>20</v>
      </c>
    </row>
    <row r="213" spans="1:12" ht="14.4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4.4">
      <c r="A214" s="26"/>
      <c r="B214" s="18"/>
      <c r="C214" s="8"/>
      <c r="D214" s="20" t="s">
        <v>38</v>
      </c>
      <c r="E214" s="9"/>
      <c r="F214" s="21">
        <f>SUM(F208:F213)</f>
        <v>200</v>
      </c>
      <c r="G214" s="21">
        <f t="shared" ref="G214" si="134">SUM(G208:G213)</f>
        <v>5.6</v>
      </c>
      <c r="H214" s="21">
        <f t="shared" ref="H214" si="135">SUM(H208:H213)</f>
        <v>6.3000000000000007</v>
      </c>
      <c r="I214" s="21">
        <f t="shared" ref="I214" si="136">SUM(I208:I213)</f>
        <v>10</v>
      </c>
      <c r="J214" s="21">
        <f t="shared" ref="J214" si="137">SUM(J208:J213)</f>
        <v>119.1</v>
      </c>
      <c r="K214" s="27"/>
      <c r="L214" s="21">
        <f t="shared" ref="L214" ca="1" si="138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224" t="s">
        <v>4</v>
      </c>
      <c r="D215" s="225"/>
      <c r="E215" s="33"/>
      <c r="F215" s="34">
        <f>F181+F185+F195+F200+F207+F214</f>
        <v>2520</v>
      </c>
      <c r="G215" s="34">
        <f t="shared" ref="G215" si="139">G181+G185+G195+G200+G207+G214</f>
        <v>68.099999999999994</v>
      </c>
      <c r="H215" s="34">
        <f t="shared" ref="H215" si="140">H181+H185+H195+H200+H207+H214</f>
        <v>89.6</v>
      </c>
      <c r="I215" s="34">
        <f t="shared" ref="I215" si="141">I181+I185+I195+I200+I207+I214</f>
        <v>330.9</v>
      </c>
      <c r="J215" s="34">
        <f t="shared" ref="J215" si="142">J181+J185+J195+J200+J207+J214</f>
        <v>2400.9</v>
      </c>
      <c r="K215" s="35"/>
      <c r="L215" s="34">
        <f t="shared" ref="L215" ca="1" si="143">L181+L185+L195+L200+L207+L214</f>
        <v>0</v>
      </c>
    </row>
    <row r="216" spans="1:12" ht="14.4">
      <c r="A216" s="22">
        <v>1</v>
      </c>
      <c r="B216" s="23">
        <v>6</v>
      </c>
      <c r="C216" s="24" t="s">
        <v>19</v>
      </c>
      <c r="D216" s="5" t="s">
        <v>20</v>
      </c>
      <c r="E216" s="58" t="s">
        <v>122</v>
      </c>
      <c r="F216" s="96">
        <v>200</v>
      </c>
      <c r="G216" s="122">
        <v>4.8</v>
      </c>
      <c r="H216" s="123">
        <v>6.9</v>
      </c>
      <c r="I216" s="123">
        <v>28</v>
      </c>
      <c r="J216" s="119">
        <v>193.3</v>
      </c>
      <c r="K216" s="128" t="s">
        <v>45</v>
      </c>
      <c r="L216" s="69">
        <v>40</v>
      </c>
    </row>
    <row r="217" spans="1:12" ht="14.4">
      <c r="A217" s="25"/>
      <c r="B217" s="16"/>
      <c r="C217" s="11"/>
      <c r="D217" s="130" t="s">
        <v>53</v>
      </c>
      <c r="E217" s="58"/>
      <c r="F217" s="96"/>
      <c r="G217" s="102"/>
      <c r="H217" s="103"/>
      <c r="I217" s="103"/>
      <c r="J217" s="107"/>
      <c r="K217" s="73"/>
      <c r="L217" s="67"/>
    </row>
    <row r="218" spans="1:12" ht="14.4">
      <c r="A218" s="25"/>
      <c r="B218" s="16"/>
      <c r="C218" s="11"/>
      <c r="D218" s="7" t="s">
        <v>21</v>
      </c>
      <c r="E218" s="58" t="s">
        <v>123</v>
      </c>
      <c r="F218" s="64">
        <v>200</v>
      </c>
      <c r="G218" s="102">
        <v>1.9</v>
      </c>
      <c r="H218" s="103">
        <v>2.2999999999999998</v>
      </c>
      <c r="I218" s="103">
        <v>16.2</v>
      </c>
      <c r="J218" s="107">
        <v>93</v>
      </c>
      <c r="K218" s="73" t="s">
        <v>229</v>
      </c>
      <c r="L218" s="67">
        <v>15</v>
      </c>
    </row>
    <row r="219" spans="1:12" ht="14.4">
      <c r="A219" s="25"/>
      <c r="B219" s="16"/>
      <c r="C219" s="11"/>
      <c r="D219" s="7" t="s">
        <v>22</v>
      </c>
      <c r="E219" s="58" t="s">
        <v>52</v>
      </c>
      <c r="F219" s="117">
        <v>20</v>
      </c>
      <c r="G219" s="124">
        <v>0.7</v>
      </c>
      <c r="H219" s="125">
        <v>0.1</v>
      </c>
      <c r="I219" s="125">
        <v>9.4</v>
      </c>
      <c r="J219" s="120">
        <v>41.3</v>
      </c>
      <c r="K219" s="129" t="s">
        <v>49</v>
      </c>
      <c r="L219" s="67">
        <v>3</v>
      </c>
    </row>
    <row r="220" spans="1:12" ht="14.4">
      <c r="A220" s="25"/>
      <c r="B220" s="16"/>
      <c r="C220" s="11"/>
      <c r="D220" s="7" t="s">
        <v>23</v>
      </c>
      <c r="E220" s="58"/>
      <c r="F220" s="117"/>
      <c r="G220" s="124"/>
      <c r="H220" s="125"/>
      <c r="I220" s="125"/>
      <c r="J220" s="120"/>
      <c r="K220" s="129"/>
      <c r="L220" s="67"/>
    </row>
    <row r="221" spans="1:12" ht="15" thickBot="1">
      <c r="A221" s="25"/>
      <c r="B221" s="16"/>
      <c r="C221" s="11"/>
      <c r="D221" s="130" t="s">
        <v>22</v>
      </c>
      <c r="E221" s="61" t="s">
        <v>50</v>
      </c>
      <c r="F221" s="66">
        <v>40</v>
      </c>
      <c r="G221" s="104">
        <v>2</v>
      </c>
      <c r="H221" s="105">
        <v>0.6</v>
      </c>
      <c r="I221" s="105">
        <v>16.2</v>
      </c>
      <c r="J221" s="109">
        <v>77.8</v>
      </c>
      <c r="K221" s="75" t="s">
        <v>49</v>
      </c>
      <c r="L221" s="69">
        <v>3</v>
      </c>
    </row>
    <row r="222" spans="1:12" ht="14.4">
      <c r="A222" s="25"/>
      <c r="B222" s="16"/>
      <c r="C222" s="11"/>
      <c r="D222" s="206"/>
      <c r="E222" s="58" t="s">
        <v>259</v>
      </c>
      <c r="F222" s="117">
        <v>100</v>
      </c>
      <c r="G222" s="124">
        <v>1.8</v>
      </c>
      <c r="H222" s="125">
        <v>1.5</v>
      </c>
      <c r="I222" s="125">
        <v>4.5</v>
      </c>
      <c r="J222" s="120">
        <v>38.799999999999997</v>
      </c>
      <c r="K222" s="129" t="s">
        <v>49</v>
      </c>
      <c r="L222" s="67">
        <v>40</v>
      </c>
    </row>
    <row r="223" spans="1:12" ht="14.4">
      <c r="A223" s="25"/>
      <c r="B223" s="16"/>
      <c r="C223" s="11"/>
      <c r="D223" s="6" t="s">
        <v>329</v>
      </c>
      <c r="E223" s="58" t="s">
        <v>260</v>
      </c>
      <c r="F223" s="96">
        <v>30</v>
      </c>
      <c r="G223" s="102">
        <v>2.1</v>
      </c>
      <c r="H223" s="103">
        <v>3.1</v>
      </c>
      <c r="I223" s="103">
        <v>25</v>
      </c>
      <c r="J223" s="107">
        <v>136.30000000000001</v>
      </c>
      <c r="K223" s="73" t="s">
        <v>49</v>
      </c>
      <c r="L223" s="67">
        <v>19</v>
      </c>
    </row>
    <row r="224" spans="1:12" ht="14.4">
      <c r="A224" s="26"/>
      <c r="B224" s="18"/>
      <c r="C224" s="8"/>
      <c r="D224" s="19" t="s">
        <v>38</v>
      </c>
      <c r="E224" s="9"/>
      <c r="F224" s="21">
        <f>SUM(F216:F223)</f>
        <v>590</v>
      </c>
      <c r="G224" s="21">
        <f t="shared" ref="G224" si="144">SUM(G216:G223)</f>
        <v>13.299999999999999</v>
      </c>
      <c r="H224" s="21">
        <f t="shared" ref="H224" si="145">SUM(H216:H223)</f>
        <v>14.499999999999998</v>
      </c>
      <c r="I224" s="21">
        <f t="shared" ref="I224" si="146">SUM(I216:I223)</f>
        <v>99.3</v>
      </c>
      <c r="J224" s="21">
        <f t="shared" ref="J224" si="147">SUM(J216:J223)</f>
        <v>580.5</v>
      </c>
      <c r="K224" s="27"/>
      <c r="L224" s="21">
        <f>SUM(L216:L223)</f>
        <v>120</v>
      </c>
    </row>
    <row r="225" spans="1:12" ht="14.4">
      <c r="A225" s="28">
        <f>A216</f>
        <v>1</v>
      </c>
      <c r="B225" s="14">
        <f>B216</f>
        <v>6</v>
      </c>
      <c r="C225" s="10" t="s">
        <v>24</v>
      </c>
      <c r="D225" s="12" t="s">
        <v>23</v>
      </c>
      <c r="E225" s="47"/>
      <c r="F225" s="48"/>
      <c r="G225" s="48"/>
      <c r="H225" s="48"/>
      <c r="I225" s="48"/>
      <c r="J225" s="48"/>
      <c r="K225" s="49"/>
      <c r="L225" s="48"/>
    </row>
    <row r="226" spans="1:12" ht="14.4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4.4">
      <c r="A227" s="25"/>
      <c r="B227" s="16"/>
      <c r="C227" s="11"/>
      <c r="D227" s="6"/>
      <c r="E227" s="47"/>
      <c r="F227" s="48"/>
      <c r="G227" s="48"/>
      <c r="H227" s="48"/>
      <c r="I227" s="48"/>
      <c r="J227" s="48"/>
      <c r="K227" s="49"/>
      <c r="L227" s="48"/>
    </row>
    <row r="228" spans="1:12" ht="14.4">
      <c r="A228" s="26"/>
      <c r="B228" s="18"/>
      <c r="C228" s="8"/>
      <c r="D228" s="19" t="s">
        <v>38</v>
      </c>
      <c r="E228" s="9"/>
      <c r="F228" s="21">
        <f>SUM(F225:F227)</f>
        <v>0</v>
      </c>
      <c r="G228" s="21">
        <f t="shared" ref="G228" si="148">SUM(G225:G227)</f>
        <v>0</v>
      </c>
      <c r="H228" s="21">
        <f t="shared" ref="H228" si="149">SUM(H225:H227)</f>
        <v>0</v>
      </c>
      <c r="I228" s="21">
        <f t="shared" ref="I228" si="150">SUM(I225:I227)</f>
        <v>0</v>
      </c>
      <c r="J228" s="21">
        <f t="shared" ref="J228" si="151">SUM(J225:J227)</f>
        <v>0</v>
      </c>
      <c r="K228" s="27"/>
      <c r="L228" s="21">
        <f t="shared" ref="L228" ca="1" si="152">SUM(L225:L233)</f>
        <v>0</v>
      </c>
    </row>
    <row r="229" spans="1:12" ht="14.4">
      <c r="A229" s="28">
        <f>A216</f>
        <v>1</v>
      </c>
      <c r="B229" s="14">
        <f>B216</f>
        <v>6</v>
      </c>
      <c r="C229" s="10" t="s">
        <v>25</v>
      </c>
      <c r="D229" s="7" t="s">
        <v>26</v>
      </c>
      <c r="E229" s="58" t="s">
        <v>265</v>
      </c>
      <c r="F229" s="64">
        <v>80</v>
      </c>
      <c r="G229" s="86">
        <v>1.2</v>
      </c>
      <c r="H229" s="81">
        <v>4</v>
      </c>
      <c r="I229" s="81">
        <v>2.9</v>
      </c>
      <c r="J229" s="108">
        <v>52.4</v>
      </c>
      <c r="K229" s="73" t="s">
        <v>261</v>
      </c>
      <c r="L229" s="67">
        <v>35</v>
      </c>
    </row>
    <row r="230" spans="1:12" ht="14.4">
      <c r="A230" s="25"/>
      <c r="B230" s="16"/>
      <c r="C230" s="11"/>
      <c r="D230" s="7" t="s">
        <v>27</v>
      </c>
      <c r="E230" s="58" t="s">
        <v>124</v>
      </c>
      <c r="F230" s="136">
        <v>250</v>
      </c>
      <c r="G230" s="80">
        <v>5.6</v>
      </c>
      <c r="H230" s="81">
        <v>6.2</v>
      </c>
      <c r="I230" s="81">
        <v>12.1</v>
      </c>
      <c r="J230" s="108">
        <v>127</v>
      </c>
      <c r="K230" s="74" t="s">
        <v>262</v>
      </c>
      <c r="L230" s="67">
        <v>55</v>
      </c>
    </row>
    <row r="231" spans="1:12" ht="14.4">
      <c r="A231" s="25"/>
      <c r="B231" s="16"/>
      <c r="C231" s="11"/>
      <c r="D231" s="7" t="s">
        <v>28</v>
      </c>
      <c r="E231" s="58" t="s">
        <v>125</v>
      </c>
      <c r="F231" s="64">
        <v>90</v>
      </c>
      <c r="G231" s="80">
        <v>8.1</v>
      </c>
      <c r="H231" s="81">
        <v>11.8</v>
      </c>
      <c r="I231" s="81">
        <v>14.3</v>
      </c>
      <c r="J231" s="108">
        <v>195.8</v>
      </c>
      <c r="K231" s="73" t="s">
        <v>230</v>
      </c>
      <c r="L231" s="67">
        <v>80</v>
      </c>
    </row>
    <row r="232" spans="1:12" ht="14.4">
      <c r="A232" s="25"/>
      <c r="B232" s="16"/>
      <c r="C232" s="11"/>
      <c r="D232" s="7" t="s">
        <v>29</v>
      </c>
      <c r="E232" s="58" t="s">
        <v>126</v>
      </c>
      <c r="F232" s="64">
        <v>150</v>
      </c>
      <c r="G232" s="80">
        <v>2.7</v>
      </c>
      <c r="H232" s="81">
        <v>5.8</v>
      </c>
      <c r="I232" s="81">
        <v>31.6</v>
      </c>
      <c r="J232" s="108">
        <v>189.4</v>
      </c>
      <c r="K232" s="113" t="s">
        <v>263</v>
      </c>
      <c r="L232" s="67">
        <v>20</v>
      </c>
    </row>
    <row r="233" spans="1:12" ht="14.4">
      <c r="A233" s="25"/>
      <c r="B233" s="16"/>
      <c r="C233" s="11"/>
      <c r="D233" s="7" t="s">
        <v>30</v>
      </c>
      <c r="E233" s="58" t="s">
        <v>127</v>
      </c>
      <c r="F233" s="65">
        <v>200</v>
      </c>
      <c r="G233" s="80">
        <v>0.5</v>
      </c>
      <c r="H233" s="81">
        <v>0.1</v>
      </c>
      <c r="I233" s="81">
        <v>21.1</v>
      </c>
      <c r="J233" s="108">
        <v>86.9</v>
      </c>
      <c r="K233" s="73" t="s">
        <v>264</v>
      </c>
      <c r="L233" s="67">
        <v>15</v>
      </c>
    </row>
    <row r="234" spans="1:12" ht="14.4">
      <c r="A234" s="25"/>
      <c r="B234" s="16"/>
      <c r="C234" s="11"/>
      <c r="D234" s="7" t="s">
        <v>31</v>
      </c>
      <c r="E234" s="59" t="s">
        <v>50</v>
      </c>
      <c r="F234" s="63">
        <v>50</v>
      </c>
      <c r="G234" s="82">
        <v>2.5</v>
      </c>
      <c r="H234" s="83">
        <v>0.7</v>
      </c>
      <c r="I234" s="83">
        <v>20.3</v>
      </c>
      <c r="J234" s="111">
        <v>97.3</v>
      </c>
      <c r="K234" s="74" t="s">
        <v>49</v>
      </c>
      <c r="L234" s="69">
        <v>5</v>
      </c>
    </row>
    <row r="235" spans="1:12" ht="15" thickBot="1">
      <c r="A235" s="25"/>
      <c r="B235" s="16"/>
      <c r="C235" s="11"/>
      <c r="D235" s="7" t="s">
        <v>32</v>
      </c>
      <c r="E235" s="61" t="s">
        <v>52</v>
      </c>
      <c r="F235" s="66">
        <v>40</v>
      </c>
      <c r="G235" s="84">
        <v>1.4</v>
      </c>
      <c r="H235" s="85">
        <v>0.2</v>
      </c>
      <c r="I235" s="85">
        <v>18.8</v>
      </c>
      <c r="J235" s="112">
        <v>82.6</v>
      </c>
      <c r="K235" s="75" t="s">
        <v>49</v>
      </c>
      <c r="L235" s="70">
        <v>5</v>
      </c>
    </row>
    <row r="236" spans="1:12" ht="14.4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4.4">
      <c r="A237" s="25"/>
      <c r="B237" s="16"/>
      <c r="C237" s="11"/>
      <c r="D237" s="6"/>
      <c r="E237" s="47"/>
      <c r="F237" s="48"/>
      <c r="G237" s="48"/>
      <c r="H237" s="48"/>
      <c r="I237" s="48"/>
      <c r="J237" s="48"/>
      <c r="K237" s="49"/>
      <c r="L237" s="48"/>
    </row>
    <row r="238" spans="1:12" ht="14.4">
      <c r="A238" s="26"/>
      <c r="B238" s="18"/>
      <c r="C238" s="8"/>
      <c r="D238" s="19" t="s">
        <v>38</v>
      </c>
      <c r="E238" s="9"/>
      <c r="F238" s="21">
        <f>SUM(F229:F237)</f>
        <v>860</v>
      </c>
      <c r="G238" s="21">
        <f t="shared" ref="G238" si="153">SUM(G229:G237)</f>
        <v>21.999999999999996</v>
      </c>
      <c r="H238" s="21">
        <f t="shared" ref="H238" si="154">SUM(H229:H237)</f>
        <v>28.8</v>
      </c>
      <c r="I238" s="21">
        <f t="shared" ref="I238" si="155">SUM(I229:I237)</f>
        <v>121.1</v>
      </c>
      <c r="J238" s="21">
        <f t="shared" ref="J238" si="156">SUM(J229:J237)</f>
        <v>831.4</v>
      </c>
      <c r="K238" s="27"/>
      <c r="L238" s="21">
        <f t="shared" ref="L238" ca="1" si="157">SUM(L235:L243)</f>
        <v>0</v>
      </c>
    </row>
    <row r="239" spans="1:12" ht="14.4">
      <c r="A239" s="28">
        <f>A216</f>
        <v>1</v>
      </c>
      <c r="B239" s="14">
        <f>B216</f>
        <v>6</v>
      </c>
      <c r="C239" s="10" t="s">
        <v>33</v>
      </c>
      <c r="D239" s="12" t="s">
        <v>34</v>
      </c>
      <c r="E239" s="58" t="s">
        <v>129</v>
      </c>
      <c r="F239" s="76">
        <v>150</v>
      </c>
      <c r="G239" s="82">
        <v>13.6</v>
      </c>
      <c r="H239" s="83">
        <v>10.7</v>
      </c>
      <c r="I239" s="83">
        <v>22.5</v>
      </c>
      <c r="J239" s="106">
        <v>241</v>
      </c>
      <c r="K239" s="73" t="s">
        <v>266</v>
      </c>
      <c r="L239" s="67">
        <v>65</v>
      </c>
    </row>
    <row r="240" spans="1:12" ht="15" thickBot="1">
      <c r="A240" s="25"/>
      <c r="B240" s="16"/>
      <c r="C240" s="11"/>
      <c r="D240" s="12" t="s">
        <v>30</v>
      </c>
      <c r="E240" s="61" t="s">
        <v>128</v>
      </c>
      <c r="F240" s="66">
        <v>180</v>
      </c>
      <c r="G240" s="84">
        <v>4.3</v>
      </c>
      <c r="H240" s="85">
        <v>4.0999999999999996</v>
      </c>
      <c r="I240" s="85">
        <v>13.5</v>
      </c>
      <c r="J240" s="112">
        <v>107.8</v>
      </c>
      <c r="K240" s="75" t="s">
        <v>267</v>
      </c>
      <c r="L240" s="70">
        <v>25</v>
      </c>
    </row>
    <row r="241" spans="1:12" ht="14.4">
      <c r="A241" s="25"/>
      <c r="B241" s="16"/>
      <c r="C241" s="11"/>
      <c r="D241" s="6"/>
      <c r="E241" s="58"/>
      <c r="F241" s="76"/>
      <c r="G241" s="48"/>
      <c r="H241" s="48"/>
      <c r="I241" s="48"/>
      <c r="J241" s="48"/>
      <c r="K241" s="49"/>
      <c r="L241" s="48"/>
    </row>
    <row r="242" spans="1:12" ht="14.4">
      <c r="A242" s="25"/>
      <c r="B242" s="16"/>
      <c r="C242" s="11"/>
      <c r="D242" s="6"/>
      <c r="E242" s="47"/>
      <c r="F242" s="48"/>
      <c r="G242" s="48"/>
      <c r="H242" s="48"/>
      <c r="I242" s="48"/>
      <c r="J242" s="48"/>
      <c r="K242" s="49"/>
      <c r="L242" s="48"/>
    </row>
    <row r="243" spans="1:12" ht="14.4">
      <c r="A243" s="26"/>
      <c r="B243" s="18"/>
      <c r="C243" s="8"/>
      <c r="D243" s="19" t="s">
        <v>38</v>
      </c>
      <c r="E243" s="9"/>
      <c r="F243" s="21">
        <f>SUM(F239:F242)</f>
        <v>330</v>
      </c>
      <c r="G243" s="21">
        <f t="shared" ref="G243" si="158">SUM(G239:G242)</f>
        <v>17.899999999999999</v>
      </c>
      <c r="H243" s="21">
        <f t="shared" ref="H243" si="159">SUM(H239:H242)</f>
        <v>14.799999999999999</v>
      </c>
      <c r="I243" s="21">
        <f t="shared" ref="I243" si="160">SUM(I239:I242)</f>
        <v>36</v>
      </c>
      <c r="J243" s="21">
        <f t="shared" ref="J243" si="161">SUM(J239:J242)</f>
        <v>348.8</v>
      </c>
      <c r="K243" s="27"/>
      <c r="L243" s="21">
        <f t="shared" ref="L243" ca="1" si="162">SUM(L236:L242)</f>
        <v>0</v>
      </c>
    </row>
    <row r="244" spans="1:12" ht="14.4">
      <c r="A244" s="28">
        <f>A216</f>
        <v>1</v>
      </c>
      <c r="B244" s="14">
        <f>B216</f>
        <v>6</v>
      </c>
      <c r="C244" s="10" t="s">
        <v>35</v>
      </c>
      <c r="D244" s="7" t="s">
        <v>20</v>
      </c>
      <c r="E244" s="58" t="s">
        <v>130</v>
      </c>
      <c r="F244" s="64">
        <v>90</v>
      </c>
      <c r="G244" s="80">
        <v>17.2</v>
      </c>
      <c r="H244" s="81">
        <v>5.0999999999999996</v>
      </c>
      <c r="I244" s="81">
        <v>6.9</v>
      </c>
      <c r="J244" s="108">
        <v>142.30000000000001</v>
      </c>
      <c r="K244" s="73" t="s">
        <v>268</v>
      </c>
      <c r="L244" s="67">
        <v>79</v>
      </c>
    </row>
    <row r="245" spans="1:12" ht="14.4">
      <c r="A245" s="25"/>
      <c r="B245" s="16"/>
      <c r="C245" s="11"/>
      <c r="D245" s="7" t="s">
        <v>29</v>
      </c>
      <c r="E245" s="58" t="s">
        <v>117</v>
      </c>
      <c r="F245" s="63">
        <v>180</v>
      </c>
      <c r="G245" s="82">
        <v>3.9</v>
      </c>
      <c r="H245" s="83">
        <v>5.9</v>
      </c>
      <c r="I245" s="83">
        <v>26.7</v>
      </c>
      <c r="J245" s="111">
        <v>175.5</v>
      </c>
      <c r="K245" s="74" t="s">
        <v>255</v>
      </c>
      <c r="L245" s="69">
        <v>30</v>
      </c>
    </row>
    <row r="246" spans="1:12" ht="14.4">
      <c r="A246" s="25"/>
      <c r="B246" s="16"/>
      <c r="C246" s="11"/>
      <c r="D246" s="7" t="s">
        <v>30</v>
      </c>
      <c r="E246" s="59" t="s">
        <v>131</v>
      </c>
      <c r="F246" s="64">
        <v>200</v>
      </c>
      <c r="G246" s="80">
        <v>0.4</v>
      </c>
      <c r="H246" s="81">
        <v>0</v>
      </c>
      <c r="I246" s="81">
        <v>11</v>
      </c>
      <c r="J246" s="87">
        <v>45</v>
      </c>
      <c r="K246" s="73" t="s">
        <v>226</v>
      </c>
      <c r="L246" s="67">
        <v>20</v>
      </c>
    </row>
    <row r="247" spans="1:12" ht="15" thickBot="1">
      <c r="A247" s="25"/>
      <c r="B247" s="16"/>
      <c r="C247" s="11"/>
      <c r="D247" s="7" t="s">
        <v>22</v>
      </c>
      <c r="E247" s="61" t="s">
        <v>52</v>
      </c>
      <c r="F247" s="79">
        <v>20</v>
      </c>
      <c r="G247" s="84">
        <v>0.7</v>
      </c>
      <c r="H247" s="85">
        <v>0.1</v>
      </c>
      <c r="I247" s="85">
        <v>9.4</v>
      </c>
      <c r="J247" s="112">
        <v>41.3</v>
      </c>
      <c r="K247" s="75" t="s">
        <v>49</v>
      </c>
      <c r="L247" s="70">
        <v>3</v>
      </c>
    </row>
    <row r="248" spans="1:12" ht="14.4">
      <c r="A248" s="25"/>
      <c r="B248" s="16"/>
      <c r="C248" s="11"/>
      <c r="D248" s="130" t="s">
        <v>26</v>
      </c>
      <c r="E248" s="58" t="s">
        <v>132</v>
      </c>
      <c r="F248" s="63">
        <v>80</v>
      </c>
      <c r="G248" s="82">
        <v>1.1000000000000001</v>
      </c>
      <c r="H248" s="83">
        <v>4</v>
      </c>
      <c r="I248" s="83">
        <v>5.4</v>
      </c>
      <c r="J248" s="111">
        <v>61.8</v>
      </c>
      <c r="K248" s="73" t="s">
        <v>252</v>
      </c>
      <c r="L248" s="69">
        <v>28</v>
      </c>
    </row>
    <row r="249" spans="1:12" ht="14.4">
      <c r="A249" s="25"/>
      <c r="B249" s="16"/>
      <c r="C249" s="11"/>
      <c r="D249" s="6" t="s">
        <v>23</v>
      </c>
      <c r="E249" s="140" t="s">
        <v>269</v>
      </c>
      <c r="F249" s="117">
        <v>100</v>
      </c>
      <c r="G249" s="143">
        <v>0.1</v>
      </c>
      <c r="H249" s="144">
        <v>0.2</v>
      </c>
      <c r="I249" s="144">
        <v>5.7</v>
      </c>
      <c r="J249" s="81">
        <v>25</v>
      </c>
      <c r="K249" s="129" t="s">
        <v>54</v>
      </c>
      <c r="L249" s="70">
        <v>20</v>
      </c>
    </row>
    <row r="250" spans="1:12" ht="14.4">
      <c r="A250" s="26"/>
      <c r="B250" s="18"/>
      <c r="C250" s="8"/>
      <c r="D250" s="19" t="s">
        <v>38</v>
      </c>
      <c r="E250" s="9"/>
      <c r="F250" s="21">
        <f>SUM(F244:F249)</f>
        <v>670</v>
      </c>
      <c r="G250" s="21">
        <f t="shared" ref="G250" si="163">SUM(G244:G249)</f>
        <v>23.4</v>
      </c>
      <c r="H250" s="21">
        <f t="shared" ref="H250" si="164">SUM(H244:H249)</f>
        <v>15.299999999999999</v>
      </c>
      <c r="I250" s="21">
        <f t="shared" ref="I250" si="165">SUM(I244:I249)</f>
        <v>65.099999999999994</v>
      </c>
      <c r="J250" s="21">
        <f t="shared" ref="J250" si="166">SUM(J244:J249)</f>
        <v>490.90000000000003</v>
      </c>
      <c r="K250" s="27"/>
      <c r="L250" s="21">
        <f t="shared" ref="L250" ca="1" si="167">SUM(L244:L252)</f>
        <v>0</v>
      </c>
    </row>
    <row r="251" spans="1:12" ht="14.4">
      <c r="A251" s="28">
        <f>A216</f>
        <v>1</v>
      </c>
      <c r="B251" s="14">
        <f>B216</f>
        <v>6</v>
      </c>
      <c r="C251" s="10" t="s">
        <v>36</v>
      </c>
      <c r="D251" s="12" t="s">
        <v>37</v>
      </c>
      <c r="E251" s="59" t="s">
        <v>65</v>
      </c>
      <c r="F251" s="62">
        <v>180</v>
      </c>
      <c r="G251" s="80">
        <v>3.9</v>
      </c>
      <c r="H251" s="81">
        <v>5.4</v>
      </c>
      <c r="I251" s="81">
        <v>5.0999999999999996</v>
      </c>
      <c r="J251" s="103">
        <v>85</v>
      </c>
      <c r="K251" s="73" t="s">
        <v>83</v>
      </c>
      <c r="L251" s="67">
        <v>55</v>
      </c>
    </row>
    <row r="252" spans="1:12" ht="15" thickBot="1">
      <c r="A252" s="25"/>
      <c r="B252" s="16"/>
      <c r="C252" s="11"/>
      <c r="D252" s="12" t="s">
        <v>34</v>
      </c>
      <c r="E252" s="61"/>
      <c r="F252" s="114"/>
      <c r="G252" s="84"/>
      <c r="H252" s="85"/>
      <c r="I252" s="85"/>
      <c r="J252" s="145"/>
      <c r="K252" s="115"/>
      <c r="L252" s="100"/>
    </row>
    <row r="253" spans="1:12" ht="14.4">
      <c r="A253" s="25"/>
      <c r="B253" s="16"/>
      <c r="C253" s="11"/>
      <c r="D253" s="12" t="s">
        <v>30</v>
      </c>
      <c r="E253" s="47"/>
      <c r="F253" s="48"/>
      <c r="G253" s="48"/>
      <c r="H253" s="48"/>
      <c r="I253" s="48"/>
      <c r="J253" s="48"/>
      <c r="K253" s="49"/>
      <c r="L253" s="48"/>
    </row>
    <row r="254" spans="1:12" ht="14.4">
      <c r="A254" s="25"/>
      <c r="B254" s="16"/>
      <c r="C254" s="11"/>
      <c r="D254" s="12" t="s">
        <v>23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thickBot="1">
      <c r="A255" s="25"/>
      <c r="B255" s="16"/>
      <c r="C255" s="11"/>
      <c r="D255" s="6"/>
      <c r="E255" s="61" t="s">
        <v>82</v>
      </c>
      <c r="F255" s="114">
        <v>20</v>
      </c>
      <c r="G255" s="84">
        <v>1.7</v>
      </c>
      <c r="H255" s="85">
        <v>0.9</v>
      </c>
      <c r="I255" s="85">
        <v>4.9000000000000004</v>
      </c>
      <c r="J255" s="145">
        <v>34.1</v>
      </c>
      <c r="K255" s="115" t="s">
        <v>84</v>
      </c>
      <c r="L255" s="100">
        <v>20</v>
      </c>
    </row>
    <row r="256" spans="1:12" ht="14.4">
      <c r="A256" s="25"/>
      <c r="B256" s="16"/>
      <c r="C256" s="11"/>
      <c r="D256" s="6"/>
      <c r="E256" s="47"/>
      <c r="F256" s="48"/>
      <c r="G256" s="48"/>
      <c r="H256" s="48"/>
      <c r="I256" s="48"/>
      <c r="J256" s="48"/>
      <c r="K256" s="49"/>
      <c r="L256" s="48"/>
    </row>
    <row r="257" spans="1:12" ht="14.4">
      <c r="A257" s="26"/>
      <c r="B257" s="18"/>
      <c r="C257" s="8"/>
      <c r="D257" s="20" t="s">
        <v>38</v>
      </c>
      <c r="E257" s="9"/>
      <c r="F257" s="21">
        <f>SUM(F251:F256)</f>
        <v>200</v>
      </c>
      <c r="G257" s="21">
        <f t="shared" ref="G257" si="168">SUM(G251:G256)</f>
        <v>5.6</v>
      </c>
      <c r="H257" s="21">
        <f t="shared" ref="H257" si="169">SUM(H251:H256)</f>
        <v>6.3000000000000007</v>
      </c>
      <c r="I257" s="21">
        <f t="shared" ref="I257" si="170">SUM(I251:I256)</f>
        <v>10</v>
      </c>
      <c r="J257" s="21">
        <f t="shared" ref="J257" si="171">SUM(J251:J256)</f>
        <v>119.1</v>
      </c>
      <c r="K257" s="27"/>
      <c r="L257" s="21">
        <f t="shared" ref="L257" ca="1" si="172">SUM(L251:L259)</f>
        <v>0</v>
      </c>
    </row>
    <row r="258" spans="1:12" ht="15.75" customHeight="1" thickBot="1">
      <c r="A258" s="31">
        <f>A216</f>
        <v>1</v>
      </c>
      <c r="B258" s="32">
        <f>B216</f>
        <v>6</v>
      </c>
      <c r="C258" s="224" t="s">
        <v>4</v>
      </c>
      <c r="D258" s="225"/>
      <c r="E258" s="33"/>
      <c r="F258" s="34">
        <f>F224+F228+F238+F243+F250+F257</f>
        <v>2650</v>
      </c>
      <c r="G258" s="34">
        <f t="shared" ref="G258" si="173">G224+G228+G238+G243+G250+G257</f>
        <v>82.199999999999989</v>
      </c>
      <c r="H258" s="34">
        <f t="shared" ref="H258" si="174">H224+H228+H238+H243+H250+H257</f>
        <v>79.699999999999989</v>
      </c>
      <c r="I258" s="34">
        <f t="shared" ref="I258" si="175">I224+I228+I238+I243+I250+I257</f>
        <v>331.5</v>
      </c>
      <c r="J258" s="34">
        <f t="shared" ref="J258" si="176">J224+J228+J238+J243+J250+J257</f>
        <v>2370.6999999999998</v>
      </c>
      <c r="K258" s="35"/>
      <c r="L258" s="34">
        <f t="shared" ref="L258" ca="1" si="177">L224+L228+L238+L243+L250+L257</f>
        <v>0</v>
      </c>
    </row>
    <row r="259" spans="1:12" ht="14.4">
      <c r="A259" s="22">
        <v>1</v>
      </c>
      <c r="B259" s="23">
        <v>7</v>
      </c>
      <c r="C259" s="24" t="s">
        <v>19</v>
      </c>
      <c r="D259" s="5" t="s">
        <v>20</v>
      </c>
      <c r="E259" s="58" t="s">
        <v>270</v>
      </c>
      <c r="F259" s="96">
        <v>200</v>
      </c>
      <c r="G259" s="122">
        <v>6.4</v>
      </c>
      <c r="H259" s="123">
        <v>7.2</v>
      </c>
      <c r="I259" s="123">
        <v>27</v>
      </c>
      <c r="J259" s="119">
        <v>198</v>
      </c>
      <c r="K259" s="128" t="s">
        <v>45</v>
      </c>
      <c r="L259" s="69">
        <v>37</v>
      </c>
    </row>
    <row r="260" spans="1:12" ht="14.4">
      <c r="A260" s="25"/>
      <c r="B260" s="16"/>
      <c r="C260" s="11"/>
      <c r="D260" s="130" t="s">
        <v>53</v>
      </c>
      <c r="E260" s="58" t="s">
        <v>86</v>
      </c>
      <c r="F260" s="96">
        <v>40</v>
      </c>
      <c r="G260" s="102">
        <v>5.7</v>
      </c>
      <c r="H260" s="103">
        <v>6.2</v>
      </c>
      <c r="I260" s="103">
        <v>7.2</v>
      </c>
      <c r="J260" s="107">
        <v>107</v>
      </c>
      <c r="K260" s="73" t="s">
        <v>235</v>
      </c>
      <c r="L260" s="67">
        <v>22</v>
      </c>
    </row>
    <row r="261" spans="1:12" ht="14.4">
      <c r="A261" s="25"/>
      <c r="B261" s="16"/>
      <c r="C261" s="11"/>
      <c r="D261" s="7" t="s">
        <v>21</v>
      </c>
      <c r="E261" s="58" t="s">
        <v>61</v>
      </c>
      <c r="F261" s="64">
        <v>200</v>
      </c>
      <c r="G261" s="102">
        <v>0.2</v>
      </c>
      <c r="H261" s="103">
        <v>0</v>
      </c>
      <c r="I261" s="103">
        <v>12</v>
      </c>
      <c r="J261" s="107">
        <v>48.8</v>
      </c>
      <c r="K261" s="73" t="s">
        <v>150</v>
      </c>
      <c r="L261" s="67">
        <v>15</v>
      </c>
    </row>
    <row r="262" spans="1:12" ht="14.4">
      <c r="A262" s="25"/>
      <c r="B262" s="16"/>
      <c r="C262" s="11"/>
      <c r="D262" s="7" t="s">
        <v>22</v>
      </c>
      <c r="E262" s="59" t="s">
        <v>50</v>
      </c>
      <c r="F262" s="64">
        <v>30</v>
      </c>
      <c r="G262" s="135">
        <v>1.5</v>
      </c>
      <c r="H262" s="103">
        <v>0.4</v>
      </c>
      <c r="I262" s="103">
        <v>12.2</v>
      </c>
      <c r="J262" s="107">
        <v>58.4</v>
      </c>
      <c r="K262" s="73" t="s">
        <v>49</v>
      </c>
      <c r="L262" s="67">
        <v>3</v>
      </c>
    </row>
    <row r="263" spans="1:12" ht="14.4">
      <c r="A263" s="25"/>
      <c r="B263" s="16"/>
      <c r="C263" s="11"/>
      <c r="D263" s="7" t="s">
        <v>23</v>
      </c>
      <c r="E263" s="59"/>
      <c r="F263" s="64"/>
      <c r="G263" s="135"/>
      <c r="H263" s="103"/>
      <c r="I263" s="103"/>
      <c r="J263" s="107"/>
      <c r="K263" s="73"/>
      <c r="L263" s="67"/>
    </row>
    <row r="264" spans="1:12" ht="15" thickBot="1">
      <c r="A264" s="25"/>
      <c r="B264" s="16"/>
      <c r="C264" s="11"/>
      <c r="D264" s="130" t="s">
        <v>22</v>
      </c>
      <c r="E264" s="156" t="s">
        <v>52</v>
      </c>
      <c r="F264" s="118">
        <v>20</v>
      </c>
      <c r="G264" s="126">
        <v>0.7</v>
      </c>
      <c r="H264" s="127">
        <v>0.1</v>
      </c>
      <c r="I264" s="127">
        <v>9.4</v>
      </c>
      <c r="J264" s="121">
        <v>41.3</v>
      </c>
      <c r="K264" s="159" t="s">
        <v>49</v>
      </c>
      <c r="L264" s="69">
        <v>3</v>
      </c>
    </row>
    <row r="265" spans="1:12" ht="14.4">
      <c r="A265" s="25"/>
      <c r="B265" s="16"/>
      <c r="C265" s="11"/>
      <c r="D265" s="6" t="s">
        <v>37</v>
      </c>
      <c r="E265" s="59" t="s">
        <v>271</v>
      </c>
      <c r="F265" s="64">
        <v>100</v>
      </c>
      <c r="G265" s="135">
        <v>3.5</v>
      </c>
      <c r="H265" s="103">
        <v>7.5</v>
      </c>
      <c r="I265" s="103">
        <v>9.5</v>
      </c>
      <c r="J265" s="107">
        <v>120.3</v>
      </c>
      <c r="K265" s="73" t="s">
        <v>49</v>
      </c>
      <c r="L265" s="67">
        <v>40</v>
      </c>
    </row>
    <row r="266" spans="1:12" ht="14.4">
      <c r="A266" s="26"/>
      <c r="B266" s="18"/>
      <c r="C266" s="8"/>
      <c r="D266" s="19" t="s">
        <v>38</v>
      </c>
      <c r="E266" s="9"/>
      <c r="F266" s="21">
        <f>SUM(F259:F265)</f>
        <v>590</v>
      </c>
      <c r="G266" s="21">
        <f t="shared" ref="G266" si="178">SUM(G259:G265)</f>
        <v>18</v>
      </c>
      <c r="H266" s="21">
        <f t="shared" ref="H266" si="179">SUM(H259:H265)</f>
        <v>21.4</v>
      </c>
      <c r="I266" s="21">
        <f t="shared" ref="I266" si="180">SUM(I259:I265)</f>
        <v>77.300000000000011</v>
      </c>
      <c r="J266" s="21">
        <f t="shared" ref="J266" si="181">SUM(J259:J265)</f>
        <v>573.79999999999995</v>
      </c>
      <c r="K266" s="27"/>
      <c r="L266" s="21">
        <f t="shared" ref="L266" si="182">SUM(L259:L265)</f>
        <v>120</v>
      </c>
    </row>
    <row r="267" spans="1:12" ht="14.4">
      <c r="A267" s="28">
        <f>A259</f>
        <v>1</v>
      </c>
      <c r="B267" s="14">
        <f>B259</f>
        <v>7</v>
      </c>
      <c r="C267" s="10" t="s">
        <v>24</v>
      </c>
      <c r="D267" s="12" t="s">
        <v>23</v>
      </c>
      <c r="E267" s="47"/>
      <c r="F267" s="48"/>
      <c r="G267" s="48"/>
      <c r="H267" s="48"/>
      <c r="I267" s="48"/>
      <c r="J267" s="48"/>
      <c r="K267" s="49"/>
      <c r="L267" s="48"/>
    </row>
    <row r="268" spans="1:12" ht="14.4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4.4">
      <c r="A269" s="25"/>
      <c r="B269" s="16"/>
      <c r="C269" s="11"/>
      <c r="D269" s="6"/>
      <c r="E269" s="47"/>
      <c r="F269" s="48"/>
      <c r="G269" s="48"/>
      <c r="H269" s="48"/>
      <c r="I269" s="48"/>
      <c r="J269" s="48"/>
      <c r="K269" s="49"/>
      <c r="L269" s="48"/>
    </row>
    <row r="270" spans="1:12" ht="14.4">
      <c r="A270" s="26"/>
      <c r="B270" s="18"/>
      <c r="C270" s="8"/>
      <c r="D270" s="19" t="s">
        <v>38</v>
      </c>
      <c r="E270" s="9"/>
      <c r="F270" s="21">
        <f>SUM(F267:F269)</f>
        <v>0</v>
      </c>
      <c r="G270" s="21">
        <f t="shared" ref="G270" si="183">SUM(G267:G269)</f>
        <v>0</v>
      </c>
      <c r="H270" s="21">
        <f t="shared" ref="H270" si="184">SUM(H267:H269)</f>
        <v>0</v>
      </c>
      <c r="I270" s="21">
        <f t="shared" ref="I270" si="185">SUM(I267:I269)</f>
        <v>0</v>
      </c>
      <c r="J270" s="21">
        <f t="shared" ref="J270" si="186">SUM(J267:J269)</f>
        <v>0</v>
      </c>
      <c r="K270" s="27"/>
      <c r="L270" s="21">
        <f t="shared" ref="L270" ca="1" si="187">SUM(L267:L275)</f>
        <v>0</v>
      </c>
    </row>
    <row r="271" spans="1:12" ht="14.4">
      <c r="A271" s="28">
        <f>A259</f>
        <v>1</v>
      </c>
      <c r="B271" s="14">
        <f>B259</f>
        <v>7</v>
      </c>
      <c r="C271" s="10" t="s">
        <v>25</v>
      </c>
      <c r="D271" s="7" t="s">
        <v>26</v>
      </c>
      <c r="E271" s="58" t="s">
        <v>272</v>
      </c>
      <c r="F271" s="64">
        <v>80</v>
      </c>
      <c r="G271" s="80">
        <v>0.5</v>
      </c>
      <c r="H271" s="81">
        <v>0.2</v>
      </c>
      <c r="I271" s="81">
        <v>3.4</v>
      </c>
      <c r="J271" s="108">
        <v>17.399999999999999</v>
      </c>
      <c r="K271" s="73" t="s">
        <v>111</v>
      </c>
      <c r="L271" s="67">
        <v>30</v>
      </c>
    </row>
    <row r="272" spans="1:12" ht="14.4">
      <c r="A272" s="25"/>
      <c r="B272" s="16"/>
      <c r="C272" s="11"/>
      <c r="D272" s="7" t="s">
        <v>27</v>
      </c>
      <c r="E272" s="58" t="s">
        <v>273</v>
      </c>
      <c r="F272" s="63">
        <v>250</v>
      </c>
      <c r="G272" s="80">
        <v>6.5</v>
      </c>
      <c r="H272" s="81">
        <v>6.4</v>
      </c>
      <c r="I272" s="81">
        <v>20.100000000000001</v>
      </c>
      <c r="J272" s="108">
        <v>164</v>
      </c>
      <c r="K272" s="74" t="s">
        <v>275</v>
      </c>
      <c r="L272" s="67">
        <v>40</v>
      </c>
    </row>
    <row r="273" spans="1:12" ht="14.4">
      <c r="A273" s="25"/>
      <c r="B273" s="16"/>
      <c r="C273" s="11"/>
      <c r="D273" s="7" t="s">
        <v>28</v>
      </c>
      <c r="E273" s="58" t="s">
        <v>274</v>
      </c>
      <c r="F273" s="64">
        <v>240</v>
      </c>
      <c r="G273" s="80">
        <v>15.8</v>
      </c>
      <c r="H273" s="81">
        <v>16.5</v>
      </c>
      <c r="I273" s="81">
        <v>26.6</v>
      </c>
      <c r="J273" s="108">
        <v>318.10000000000002</v>
      </c>
      <c r="K273" s="73" t="s">
        <v>276</v>
      </c>
      <c r="L273" s="67">
        <v>120</v>
      </c>
    </row>
    <row r="274" spans="1:12" ht="14.4">
      <c r="A274" s="25"/>
      <c r="B274" s="16"/>
      <c r="C274" s="11"/>
      <c r="D274" s="7" t="s">
        <v>29</v>
      </c>
      <c r="E274" s="58"/>
      <c r="F274" s="64"/>
      <c r="G274" s="80"/>
      <c r="H274" s="81"/>
      <c r="I274" s="81"/>
      <c r="J274" s="108"/>
      <c r="K274" s="113"/>
      <c r="L274" s="67"/>
    </row>
    <row r="275" spans="1:12" ht="14.4">
      <c r="A275" s="25"/>
      <c r="B275" s="16"/>
      <c r="C275" s="11"/>
      <c r="D275" s="7" t="s">
        <v>30</v>
      </c>
      <c r="E275" s="58" t="s">
        <v>201</v>
      </c>
      <c r="F275" s="65">
        <v>200</v>
      </c>
      <c r="G275" s="80">
        <v>0.8</v>
      </c>
      <c r="H275" s="81">
        <v>0</v>
      </c>
      <c r="I275" s="81">
        <v>23.7</v>
      </c>
      <c r="J275" s="108">
        <v>98</v>
      </c>
      <c r="K275" s="73" t="s">
        <v>205</v>
      </c>
      <c r="L275" s="67">
        <v>15</v>
      </c>
    </row>
    <row r="276" spans="1:12" ht="14.4">
      <c r="A276" s="25"/>
      <c r="B276" s="16"/>
      <c r="C276" s="11"/>
      <c r="D276" s="7" t="s">
        <v>31</v>
      </c>
      <c r="E276" s="59" t="s">
        <v>88</v>
      </c>
      <c r="F276" s="63">
        <v>70</v>
      </c>
      <c r="G276" s="82">
        <v>3.5</v>
      </c>
      <c r="H276" s="83">
        <v>1</v>
      </c>
      <c r="I276" s="83">
        <v>28.4</v>
      </c>
      <c r="J276" s="111">
        <v>136.19999999999999</v>
      </c>
      <c r="K276" s="74" t="s">
        <v>49</v>
      </c>
      <c r="L276" s="69">
        <v>5</v>
      </c>
    </row>
    <row r="277" spans="1:12" ht="15" thickBot="1">
      <c r="A277" s="25"/>
      <c r="B277" s="16"/>
      <c r="C277" s="11"/>
      <c r="D277" s="7" t="s">
        <v>32</v>
      </c>
      <c r="E277" s="61" t="s">
        <v>52</v>
      </c>
      <c r="F277" s="66">
        <v>40</v>
      </c>
      <c r="G277" s="84">
        <v>1.4</v>
      </c>
      <c r="H277" s="85">
        <v>0.2</v>
      </c>
      <c r="I277" s="85">
        <v>18.8</v>
      </c>
      <c r="J277" s="112">
        <v>82.6</v>
      </c>
      <c r="K277" s="75" t="s">
        <v>49</v>
      </c>
      <c r="L277" s="70">
        <v>5</v>
      </c>
    </row>
    <row r="278" spans="1:12" ht="14.4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4.4">
      <c r="A279" s="25"/>
      <c r="B279" s="16"/>
      <c r="C279" s="11"/>
      <c r="D279" s="6"/>
      <c r="E279" s="47"/>
      <c r="F279" s="48"/>
      <c r="G279" s="48"/>
      <c r="H279" s="48"/>
      <c r="I279" s="48"/>
      <c r="J279" s="48"/>
      <c r="K279" s="49"/>
      <c r="L279" s="48"/>
    </row>
    <row r="280" spans="1:12" ht="14.4">
      <c r="A280" s="26"/>
      <c r="B280" s="18"/>
      <c r="C280" s="8"/>
      <c r="D280" s="19" t="s">
        <v>38</v>
      </c>
      <c r="E280" s="9"/>
      <c r="F280" s="21">
        <f>SUM(F271:F279)</f>
        <v>880</v>
      </c>
      <c r="G280" s="21">
        <f t="shared" ref="G280" si="188">SUM(G271:G279)</f>
        <v>28.5</v>
      </c>
      <c r="H280" s="21">
        <f t="shared" ref="H280" si="189">SUM(H271:H279)</f>
        <v>24.3</v>
      </c>
      <c r="I280" s="21">
        <f t="shared" ref="I280" si="190">SUM(I271:I279)</f>
        <v>120.99999999999999</v>
      </c>
      <c r="J280" s="21">
        <f t="shared" ref="J280" si="191">SUM(J271:J279)</f>
        <v>816.30000000000007</v>
      </c>
      <c r="K280" s="27"/>
      <c r="L280" s="21">
        <f t="shared" ref="L280" ca="1" si="192">SUM(L277:L285)</f>
        <v>0</v>
      </c>
    </row>
    <row r="281" spans="1:12" ht="14.4">
      <c r="A281" s="28">
        <f>A259</f>
        <v>1</v>
      </c>
      <c r="B281" s="14">
        <f>B259</f>
        <v>7</v>
      </c>
      <c r="C281" s="10" t="s">
        <v>33</v>
      </c>
      <c r="D281" s="12" t="s">
        <v>34</v>
      </c>
      <c r="E281" s="59" t="s">
        <v>278</v>
      </c>
      <c r="F281" s="63">
        <v>60</v>
      </c>
      <c r="G281" s="82">
        <v>3.4</v>
      </c>
      <c r="H281" s="83">
        <v>7.1</v>
      </c>
      <c r="I281" s="83">
        <v>31.7</v>
      </c>
      <c r="J281" s="111">
        <v>204</v>
      </c>
      <c r="K281" s="73" t="s">
        <v>277</v>
      </c>
      <c r="L281" s="67">
        <v>20</v>
      </c>
    </row>
    <row r="282" spans="1:12" ht="14.4">
      <c r="A282" s="25"/>
      <c r="B282" s="16"/>
      <c r="C282" s="11"/>
      <c r="D282" s="12" t="s">
        <v>30</v>
      </c>
      <c r="E282" s="59" t="s">
        <v>109</v>
      </c>
      <c r="F282" s="64">
        <v>200</v>
      </c>
      <c r="G282" s="80">
        <v>0.4</v>
      </c>
      <c r="H282" s="81">
        <v>0</v>
      </c>
      <c r="I282" s="81">
        <v>22</v>
      </c>
      <c r="J282" s="108">
        <v>90</v>
      </c>
      <c r="K282" s="73" t="s">
        <v>226</v>
      </c>
      <c r="L282" s="67">
        <v>30</v>
      </c>
    </row>
    <row r="283" spans="1:12" ht="15" thickBot="1">
      <c r="A283" s="25"/>
      <c r="B283" s="16"/>
      <c r="C283" s="11"/>
      <c r="D283" s="6" t="s">
        <v>23</v>
      </c>
      <c r="E283" s="156" t="s">
        <v>279</v>
      </c>
      <c r="F283" s="118">
        <v>100</v>
      </c>
      <c r="G283" s="167">
        <v>0.4</v>
      </c>
      <c r="H283" s="168">
        <v>0</v>
      </c>
      <c r="I283" s="168">
        <v>14.4</v>
      </c>
      <c r="J283" s="165">
        <v>59.1</v>
      </c>
      <c r="K283" s="159" t="s">
        <v>54</v>
      </c>
      <c r="L283" s="69">
        <v>40</v>
      </c>
    </row>
    <row r="284" spans="1:12" ht="14.4">
      <c r="A284" s="25"/>
      <c r="B284" s="16"/>
      <c r="C284" s="11"/>
      <c r="D284" s="6"/>
      <c r="E284" s="47"/>
      <c r="F284" s="48"/>
      <c r="G284" s="48"/>
      <c r="H284" s="48"/>
      <c r="I284" s="48"/>
      <c r="J284" s="48"/>
      <c r="K284" s="49"/>
      <c r="L284" s="48"/>
    </row>
    <row r="285" spans="1:12" ht="14.4">
      <c r="A285" s="26"/>
      <c r="B285" s="18"/>
      <c r="C285" s="8"/>
      <c r="D285" s="19" t="s">
        <v>38</v>
      </c>
      <c r="E285" s="9"/>
      <c r="F285" s="21">
        <f>SUM(F281:F284)</f>
        <v>360</v>
      </c>
      <c r="G285" s="21">
        <f t="shared" ref="G285" si="193">SUM(G281:G284)</f>
        <v>4.2</v>
      </c>
      <c r="H285" s="21">
        <f t="shared" ref="H285" si="194">SUM(H281:H284)</f>
        <v>7.1</v>
      </c>
      <c r="I285" s="21">
        <f t="shared" ref="I285" si="195">SUM(I281:I284)</f>
        <v>68.100000000000009</v>
      </c>
      <c r="J285" s="21">
        <f t="shared" ref="J285" si="196">SUM(J281:J284)</f>
        <v>353.1</v>
      </c>
      <c r="K285" s="27"/>
      <c r="L285" s="21">
        <f t="shared" ref="L285" ca="1" si="197">SUM(L278:L284)</f>
        <v>0</v>
      </c>
    </row>
    <row r="286" spans="1:12" ht="14.4">
      <c r="A286" s="28">
        <f>A259</f>
        <v>1</v>
      </c>
      <c r="B286" s="14">
        <f>B259</f>
        <v>7</v>
      </c>
      <c r="C286" s="10" t="s">
        <v>35</v>
      </c>
      <c r="D286" s="7" t="s">
        <v>20</v>
      </c>
      <c r="E286" s="58" t="s">
        <v>281</v>
      </c>
      <c r="F286" s="64">
        <v>100</v>
      </c>
      <c r="G286" s="86">
        <v>14.1</v>
      </c>
      <c r="H286" s="81">
        <v>11.9</v>
      </c>
      <c r="I286" s="81">
        <v>7.1</v>
      </c>
      <c r="J286" s="108">
        <v>192</v>
      </c>
      <c r="K286" s="113" t="s">
        <v>280</v>
      </c>
      <c r="L286" s="67">
        <v>97</v>
      </c>
    </row>
    <row r="287" spans="1:12" ht="14.4">
      <c r="A287" s="25"/>
      <c r="B287" s="16"/>
      <c r="C287" s="11"/>
      <c r="D287" s="7" t="s">
        <v>29</v>
      </c>
      <c r="E287" s="59" t="s">
        <v>282</v>
      </c>
      <c r="F287" s="64">
        <v>150</v>
      </c>
      <c r="G287" s="80">
        <v>1.7</v>
      </c>
      <c r="H287" s="81">
        <v>4.5</v>
      </c>
      <c r="I287" s="81">
        <v>24.3</v>
      </c>
      <c r="J287" s="108">
        <v>148.6</v>
      </c>
      <c r="K287" s="73" t="s">
        <v>210</v>
      </c>
      <c r="L287" s="67">
        <v>40</v>
      </c>
    </row>
    <row r="288" spans="1:12" ht="14.4">
      <c r="A288" s="25"/>
      <c r="B288" s="16"/>
      <c r="C288" s="11"/>
      <c r="D288" s="7" t="s">
        <v>30</v>
      </c>
      <c r="E288" s="58" t="s">
        <v>283</v>
      </c>
      <c r="F288" s="65">
        <v>200</v>
      </c>
      <c r="G288" s="80">
        <v>0.1</v>
      </c>
      <c r="H288" s="81">
        <v>0</v>
      </c>
      <c r="I288" s="81">
        <v>15.6</v>
      </c>
      <c r="J288" s="108">
        <v>63</v>
      </c>
      <c r="K288" s="73" t="s">
        <v>205</v>
      </c>
      <c r="L288" s="67">
        <v>15</v>
      </c>
    </row>
    <row r="289" spans="1:12" ht="15" thickBot="1">
      <c r="A289" s="25"/>
      <c r="B289" s="16"/>
      <c r="C289" s="11"/>
      <c r="D289" s="7" t="s">
        <v>22</v>
      </c>
      <c r="E289" s="156" t="s">
        <v>284</v>
      </c>
      <c r="F289" s="163">
        <v>20</v>
      </c>
      <c r="G289" s="167">
        <v>0.7</v>
      </c>
      <c r="H289" s="168">
        <v>0.1</v>
      </c>
      <c r="I289" s="168">
        <v>9.4</v>
      </c>
      <c r="J289" s="165">
        <v>41.3</v>
      </c>
      <c r="K289" s="159" t="s">
        <v>49</v>
      </c>
      <c r="L289" s="69">
        <v>3</v>
      </c>
    </row>
    <row r="290" spans="1:12" ht="15" thickBot="1">
      <c r="A290" s="25"/>
      <c r="B290" s="16"/>
      <c r="C290" s="11"/>
      <c r="D290" s="130" t="s">
        <v>26</v>
      </c>
      <c r="E290" s="156"/>
      <c r="F290" s="163"/>
      <c r="G290" s="167"/>
      <c r="H290" s="168"/>
      <c r="I290" s="168"/>
      <c r="J290" s="165"/>
      <c r="K290" s="159"/>
      <c r="L290" s="69"/>
    </row>
    <row r="291" spans="1:12" ht="14.4">
      <c r="A291" s="25"/>
      <c r="B291" s="16"/>
      <c r="C291" s="11"/>
      <c r="D291" s="6" t="s">
        <v>23</v>
      </c>
      <c r="E291" s="58" t="s">
        <v>114</v>
      </c>
      <c r="F291" s="90">
        <v>100</v>
      </c>
      <c r="G291" s="80">
        <v>0.9</v>
      </c>
      <c r="H291" s="81">
        <v>0.2</v>
      </c>
      <c r="I291" s="81">
        <v>7.9</v>
      </c>
      <c r="J291" s="108">
        <v>36.700000000000003</v>
      </c>
      <c r="K291" s="73" t="s">
        <v>54</v>
      </c>
      <c r="L291" s="67">
        <v>25</v>
      </c>
    </row>
    <row r="292" spans="1:12" ht="14.4">
      <c r="A292" s="26"/>
      <c r="B292" s="18"/>
      <c r="C292" s="8"/>
      <c r="D292" s="19" t="s">
        <v>38</v>
      </c>
      <c r="E292" s="9"/>
      <c r="F292" s="21">
        <f>SUM(F286:F291)</f>
        <v>570</v>
      </c>
      <c r="G292" s="21">
        <f t="shared" ref="G292" si="198">SUM(G286:G291)</f>
        <v>17.499999999999996</v>
      </c>
      <c r="H292" s="21">
        <f t="shared" ref="H292" si="199">SUM(H286:H291)</f>
        <v>16.7</v>
      </c>
      <c r="I292" s="21">
        <f t="shared" ref="I292" si="200">SUM(I286:I291)</f>
        <v>64.3</v>
      </c>
      <c r="J292" s="21">
        <f t="shared" ref="J292" si="201">SUM(J286:J291)</f>
        <v>481.6</v>
      </c>
      <c r="K292" s="27"/>
      <c r="L292" s="21">
        <f t="shared" ref="L292" ca="1" si="202">SUM(L286:L294)</f>
        <v>0</v>
      </c>
    </row>
    <row r="293" spans="1:12" ht="15" thickBot="1">
      <c r="A293" s="28">
        <f>A259</f>
        <v>1</v>
      </c>
      <c r="B293" s="14">
        <f>B259</f>
        <v>7</v>
      </c>
      <c r="C293" s="10" t="s">
        <v>36</v>
      </c>
      <c r="D293" s="12" t="s">
        <v>37</v>
      </c>
      <c r="E293" s="61" t="s">
        <v>99</v>
      </c>
      <c r="F293" s="79">
        <v>200</v>
      </c>
      <c r="G293" s="84">
        <v>6</v>
      </c>
      <c r="H293" s="85">
        <v>6.4</v>
      </c>
      <c r="I293" s="153">
        <v>10.7</v>
      </c>
      <c r="J293" s="85">
        <v>124</v>
      </c>
      <c r="K293" s="75" t="s">
        <v>60</v>
      </c>
      <c r="L293" s="133">
        <v>75</v>
      </c>
    </row>
    <row r="294" spans="1:12" ht="15" thickBot="1">
      <c r="A294" s="25"/>
      <c r="B294" s="16"/>
      <c r="C294" s="11"/>
      <c r="D294" s="12" t="s">
        <v>34</v>
      </c>
      <c r="E294" s="61"/>
      <c r="F294" s="114"/>
      <c r="G294" s="71"/>
      <c r="H294" s="72"/>
      <c r="I294" s="72"/>
      <c r="J294" s="145"/>
      <c r="K294" s="49"/>
      <c r="L294" s="100"/>
    </row>
    <row r="295" spans="1:12" ht="14.4">
      <c r="A295" s="25"/>
      <c r="B295" s="16"/>
      <c r="C295" s="11"/>
      <c r="D295" s="12" t="s">
        <v>30</v>
      </c>
      <c r="E295" s="47"/>
      <c r="F295" s="48"/>
      <c r="G295" s="48"/>
      <c r="H295" s="48"/>
      <c r="I295" s="48"/>
      <c r="J295" s="48"/>
      <c r="K295" s="49"/>
      <c r="L295" s="48"/>
    </row>
    <row r="296" spans="1:12" ht="14.4">
      <c r="A296" s="25"/>
      <c r="B296" s="16"/>
      <c r="C296" s="11"/>
      <c r="D296" s="12" t="s">
        <v>23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4.4">
      <c r="A298" s="25"/>
      <c r="B298" s="16"/>
      <c r="C298" s="11"/>
      <c r="D298" s="6"/>
      <c r="E298" s="47"/>
      <c r="F298" s="48"/>
      <c r="G298" s="48"/>
      <c r="H298" s="48"/>
      <c r="I298" s="48"/>
      <c r="J298" s="48"/>
      <c r="K298" s="49"/>
      <c r="L298" s="48"/>
    </row>
    <row r="299" spans="1:12" ht="14.4">
      <c r="A299" s="26"/>
      <c r="B299" s="18"/>
      <c r="C299" s="8"/>
      <c r="D299" s="20" t="s">
        <v>38</v>
      </c>
      <c r="E299" s="9"/>
      <c r="F299" s="21">
        <f>SUM(F293:F298)</f>
        <v>200</v>
      </c>
      <c r="G299" s="21">
        <f t="shared" ref="G299" si="203">SUM(G293:G298)</f>
        <v>6</v>
      </c>
      <c r="H299" s="21">
        <f t="shared" ref="H299" si="204">SUM(H293:H298)</f>
        <v>6.4</v>
      </c>
      <c r="I299" s="21">
        <f t="shared" ref="I299" si="205">SUM(I293:I298)</f>
        <v>10.7</v>
      </c>
      <c r="J299" s="21">
        <f t="shared" ref="J299" si="206">SUM(J293:J298)</f>
        <v>124</v>
      </c>
      <c r="K299" s="27"/>
      <c r="L299" s="21">
        <f t="shared" ref="L299" ca="1" si="207">SUM(L293:L301)</f>
        <v>0</v>
      </c>
    </row>
    <row r="300" spans="1:12" ht="15.75" customHeight="1" thickBot="1">
      <c r="A300" s="31">
        <f>A259</f>
        <v>1</v>
      </c>
      <c r="B300" s="32">
        <f>B259</f>
        <v>7</v>
      </c>
      <c r="C300" s="224" t="s">
        <v>4</v>
      </c>
      <c r="D300" s="225"/>
      <c r="E300" s="33"/>
      <c r="F300" s="34">
        <f>F266+F270+F280+F285+F292+F299</f>
        <v>2600</v>
      </c>
      <c r="G300" s="34">
        <f t="shared" ref="G300" si="208">G266+G270+G280+G285+G292+G299</f>
        <v>74.2</v>
      </c>
      <c r="H300" s="34">
        <f t="shared" ref="H300" si="209">H266+H270+H280+H285+H292+H299</f>
        <v>75.900000000000006</v>
      </c>
      <c r="I300" s="34">
        <f t="shared" ref="I300" si="210">I266+I270+I280+I285+I292+I299</f>
        <v>341.40000000000003</v>
      </c>
      <c r="J300" s="34">
        <f t="shared" ref="J300" si="211">J266+J270+J280+J285+J292+J299</f>
        <v>2348.7999999999997</v>
      </c>
      <c r="K300" s="35"/>
      <c r="L300" s="34">
        <f t="shared" ref="L300" ca="1" si="212">L266+L270+L280+L285+L292+L299</f>
        <v>0</v>
      </c>
    </row>
    <row r="301" spans="1:12" ht="14.4">
      <c r="A301" s="22">
        <v>2</v>
      </c>
      <c r="B301" s="23">
        <v>1</v>
      </c>
      <c r="C301" s="24" t="s">
        <v>19</v>
      </c>
      <c r="D301" s="5" t="s">
        <v>20</v>
      </c>
      <c r="E301" s="58" t="s">
        <v>287</v>
      </c>
      <c r="F301" s="96">
        <v>200</v>
      </c>
      <c r="G301" s="122">
        <v>6.3</v>
      </c>
      <c r="H301" s="123">
        <v>7.6</v>
      </c>
      <c r="I301" s="123">
        <v>24.2</v>
      </c>
      <c r="J301" s="119">
        <v>191.4</v>
      </c>
      <c r="K301" s="128" t="s">
        <v>285</v>
      </c>
      <c r="L301" s="69">
        <v>52</v>
      </c>
    </row>
    <row r="302" spans="1:12" ht="14.4">
      <c r="A302" s="25"/>
      <c r="B302" s="16"/>
      <c r="C302" s="11"/>
      <c r="D302" s="130" t="s">
        <v>53</v>
      </c>
      <c r="E302" s="58" t="s">
        <v>133</v>
      </c>
      <c r="F302" s="96">
        <v>60</v>
      </c>
      <c r="G302" s="102">
        <v>7.5</v>
      </c>
      <c r="H302" s="103">
        <v>11.8</v>
      </c>
      <c r="I302" s="103">
        <v>11.9</v>
      </c>
      <c r="J302" s="107">
        <v>183.8</v>
      </c>
      <c r="K302" s="73" t="s">
        <v>286</v>
      </c>
      <c r="L302" s="67">
        <v>32</v>
      </c>
    </row>
    <row r="303" spans="1:12" ht="14.4">
      <c r="A303" s="25"/>
      <c r="B303" s="16"/>
      <c r="C303" s="11"/>
      <c r="D303" s="7" t="s">
        <v>21</v>
      </c>
      <c r="E303" s="58" t="s">
        <v>68</v>
      </c>
      <c r="F303" s="64">
        <v>200</v>
      </c>
      <c r="G303" s="102">
        <v>1.9</v>
      </c>
      <c r="H303" s="103">
        <v>2.2999999999999998</v>
      </c>
      <c r="I303" s="103">
        <v>16.2</v>
      </c>
      <c r="J303" s="107">
        <v>93</v>
      </c>
      <c r="K303" s="73" t="s">
        <v>229</v>
      </c>
      <c r="L303" s="67">
        <v>30</v>
      </c>
    </row>
    <row r="304" spans="1:12" ht="14.4">
      <c r="A304" s="25"/>
      <c r="B304" s="16"/>
      <c r="C304" s="11"/>
      <c r="D304" s="7" t="s">
        <v>22</v>
      </c>
      <c r="E304" s="59" t="s">
        <v>50</v>
      </c>
      <c r="F304" s="64">
        <v>20</v>
      </c>
      <c r="G304" s="102">
        <v>1</v>
      </c>
      <c r="H304" s="103">
        <v>0.3</v>
      </c>
      <c r="I304" s="103">
        <v>8.1</v>
      </c>
      <c r="J304" s="107">
        <v>38.9</v>
      </c>
      <c r="K304" s="74" t="s">
        <v>49</v>
      </c>
      <c r="L304" s="67">
        <v>3</v>
      </c>
    </row>
    <row r="305" spans="1:12" ht="15" thickBot="1">
      <c r="A305" s="25"/>
      <c r="B305" s="16"/>
      <c r="C305" s="11"/>
      <c r="D305" s="7" t="s">
        <v>23</v>
      </c>
      <c r="E305" s="61"/>
      <c r="F305" s="66"/>
      <c r="G305" s="104"/>
      <c r="H305" s="105"/>
      <c r="I305" s="105"/>
      <c r="J305" s="109"/>
      <c r="K305" s="75"/>
      <c r="L305" s="69"/>
    </row>
    <row r="306" spans="1:12" ht="15" thickBot="1">
      <c r="A306" s="25"/>
      <c r="B306" s="16"/>
      <c r="C306" s="11"/>
      <c r="D306" s="130" t="s">
        <v>22</v>
      </c>
      <c r="E306" s="61" t="s">
        <v>52</v>
      </c>
      <c r="F306" s="66">
        <v>30</v>
      </c>
      <c r="G306" s="104">
        <v>1.1000000000000001</v>
      </c>
      <c r="H306" s="105">
        <v>0.2</v>
      </c>
      <c r="I306" s="105">
        <v>14.1</v>
      </c>
      <c r="J306" s="109">
        <v>62</v>
      </c>
      <c r="K306" s="75" t="s">
        <v>49</v>
      </c>
      <c r="L306" s="69">
        <v>3</v>
      </c>
    </row>
    <row r="307" spans="1:12" ht="14.4">
      <c r="A307" s="25"/>
      <c r="B307" s="16"/>
      <c r="C307" s="11"/>
      <c r="D307" s="6"/>
      <c r="E307" s="47"/>
      <c r="F307" s="48"/>
      <c r="G307" s="48"/>
      <c r="H307" s="48"/>
      <c r="I307" s="48"/>
      <c r="J307" s="48"/>
      <c r="K307" s="49"/>
      <c r="L307" s="48"/>
    </row>
    <row r="308" spans="1:12" ht="14.4">
      <c r="A308" s="26"/>
      <c r="B308" s="18"/>
      <c r="C308" s="8"/>
      <c r="D308" s="19" t="s">
        <v>38</v>
      </c>
      <c r="E308" s="9"/>
      <c r="F308" s="21">
        <f>SUM(F301:F307)</f>
        <v>510</v>
      </c>
      <c r="G308" s="21">
        <f t="shared" ref="G308" si="213">SUM(G301:G307)</f>
        <v>17.800000000000004</v>
      </c>
      <c r="H308" s="21">
        <f t="shared" ref="H308" si="214">SUM(H301:H307)</f>
        <v>22.2</v>
      </c>
      <c r="I308" s="21">
        <f t="shared" ref="I308" si="215">SUM(I301:I307)</f>
        <v>74.5</v>
      </c>
      <c r="J308" s="21">
        <f t="shared" ref="J308" si="216">SUM(J301:J307)</f>
        <v>569.1</v>
      </c>
      <c r="K308" s="27"/>
      <c r="L308" s="21">
        <f t="shared" ref="L308:L350" si="217">SUM(L301:L307)</f>
        <v>120</v>
      </c>
    </row>
    <row r="309" spans="1:12" ht="14.4">
      <c r="A309" s="28">
        <f>A301</f>
        <v>2</v>
      </c>
      <c r="B309" s="14">
        <f>B301</f>
        <v>1</v>
      </c>
      <c r="C309" s="10" t="s">
        <v>24</v>
      </c>
      <c r="D309" s="12" t="s">
        <v>23</v>
      </c>
      <c r="E309" s="47"/>
      <c r="F309" s="48"/>
      <c r="G309" s="48"/>
      <c r="H309" s="48"/>
      <c r="I309" s="48"/>
      <c r="J309" s="48"/>
      <c r="K309" s="49"/>
      <c r="L309" s="48"/>
    </row>
    <row r="310" spans="1:12" ht="14.4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4.4">
      <c r="A311" s="25"/>
      <c r="B311" s="16"/>
      <c r="C311" s="11"/>
      <c r="D311" s="6"/>
      <c r="E311" s="47"/>
      <c r="F311" s="48"/>
      <c r="G311" s="48"/>
      <c r="H311" s="48"/>
      <c r="I311" s="48"/>
      <c r="J311" s="48"/>
      <c r="K311" s="49"/>
      <c r="L311" s="48"/>
    </row>
    <row r="312" spans="1:12" ht="14.4">
      <c r="A312" s="26"/>
      <c r="B312" s="18"/>
      <c r="C312" s="8"/>
      <c r="D312" s="19" t="s">
        <v>38</v>
      </c>
      <c r="E312" s="9"/>
      <c r="F312" s="21">
        <f>SUM(F309:F311)</f>
        <v>0</v>
      </c>
      <c r="G312" s="21">
        <f t="shared" ref="G312" si="218">SUM(G309:G311)</f>
        <v>0</v>
      </c>
      <c r="H312" s="21">
        <f t="shared" ref="H312" si="219">SUM(H309:H311)</f>
        <v>0</v>
      </c>
      <c r="I312" s="21">
        <f t="shared" ref="I312" si="220">SUM(I309:I311)</f>
        <v>0</v>
      </c>
      <c r="J312" s="21">
        <f t="shared" ref="J312" si="221">SUM(J309:J311)</f>
        <v>0</v>
      </c>
      <c r="K312" s="27"/>
      <c r="L312" s="21">
        <f t="shared" ref="L312" ca="1" si="222">SUM(L309:L317)</f>
        <v>0</v>
      </c>
    </row>
    <row r="313" spans="1:12" ht="14.4">
      <c r="A313" s="28">
        <f>A301</f>
        <v>2</v>
      </c>
      <c r="B313" s="14">
        <f>B301</f>
        <v>1</v>
      </c>
      <c r="C313" s="10" t="s">
        <v>25</v>
      </c>
      <c r="D313" s="7" t="s">
        <v>26</v>
      </c>
      <c r="E313" s="58" t="s">
        <v>290</v>
      </c>
      <c r="F313" s="64">
        <v>80</v>
      </c>
      <c r="G313" s="80">
        <v>0.8</v>
      </c>
      <c r="H313" s="81">
        <v>4.0999999999999996</v>
      </c>
      <c r="I313" s="81">
        <v>2.8</v>
      </c>
      <c r="J313" s="108">
        <v>51.1</v>
      </c>
      <c r="K313" s="97" t="s">
        <v>288</v>
      </c>
      <c r="L313" s="67">
        <v>30</v>
      </c>
    </row>
    <row r="314" spans="1:12" ht="14.4">
      <c r="A314" s="25"/>
      <c r="B314" s="16"/>
      <c r="C314" s="11"/>
      <c r="D314" s="7" t="s">
        <v>27</v>
      </c>
      <c r="E314" s="58" t="s">
        <v>134</v>
      </c>
      <c r="F314" s="90">
        <v>250</v>
      </c>
      <c r="G314" s="80">
        <v>5.3</v>
      </c>
      <c r="H314" s="81">
        <v>5.5</v>
      </c>
      <c r="I314" s="81">
        <v>11.2</v>
      </c>
      <c r="J314" s="108">
        <v>116</v>
      </c>
      <c r="K314" s="73" t="s">
        <v>289</v>
      </c>
      <c r="L314" s="67">
        <v>40</v>
      </c>
    </row>
    <row r="315" spans="1:12" ht="14.4">
      <c r="A315" s="25"/>
      <c r="B315" s="16"/>
      <c r="C315" s="11"/>
      <c r="D315" s="7" t="s">
        <v>28</v>
      </c>
      <c r="E315" s="58" t="s">
        <v>108</v>
      </c>
      <c r="F315" s="64">
        <v>100</v>
      </c>
      <c r="G315" s="86">
        <v>15.7</v>
      </c>
      <c r="H315" s="81">
        <v>10.199999999999999</v>
      </c>
      <c r="I315" s="81">
        <v>5.2</v>
      </c>
      <c r="J315" s="108">
        <v>175</v>
      </c>
      <c r="K315" s="113" t="s">
        <v>248</v>
      </c>
      <c r="L315" s="67">
        <v>85</v>
      </c>
    </row>
    <row r="316" spans="1:12" ht="14.4">
      <c r="A316" s="25"/>
      <c r="B316" s="16"/>
      <c r="C316" s="11"/>
      <c r="D316" s="7" t="s">
        <v>29</v>
      </c>
      <c r="E316" s="58" t="s">
        <v>135</v>
      </c>
      <c r="F316" s="63">
        <v>180</v>
      </c>
      <c r="G316" s="82">
        <v>3.1</v>
      </c>
      <c r="H316" s="83">
        <v>3.2</v>
      </c>
      <c r="I316" s="83">
        <v>24.5</v>
      </c>
      <c r="J316" s="111">
        <v>140</v>
      </c>
      <c r="K316" s="110" t="s">
        <v>136</v>
      </c>
      <c r="L316" s="69">
        <v>35</v>
      </c>
    </row>
    <row r="317" spans="1:12" ht="14.4">
      <c r="A317" s="25"/>
      <c r="B317" s="16"/>
      <c r="C317" s="11"/>
      <c r="D317" s="7" t="s">
        <v>30</v>
      </c>
      <c r="E317" s="58" t="s">
        <v>148</v>
      </c>
      <c r="F317" s="65">
        <v>200</v>
      </c>
      <c r="G317" s="80">
        <v>0.5</v>
      </c>
      <c r="H317" s="81">
        <v>0</v>
      </c>
      <c r="I317" s="81">
        <v>34</v>
      </c>
      <c r="J317" s="108">
        <v>138</v>
      </c>
      <c r="K317" s="73" t="s">
        <v>226</v>
      </c>
      <c r="L317" s="67">
        <v>15</v>
      </c>
    </row>
    <row r="318" spans="1:12" ht="14.4">
      <c r="A318" s="25"/>
      <c r="B318" s="16"/>
      <c r="C318" s="11"/>
      <c r="D318" s="7" t="s">
        <v>31</v>
      </c>
      <c r="E318" s="59" t="s">
        <v>50</v>
      </c>
      <c r="F318" s="63">
        <v>50</v>
      </c>
      <c r="G318" s="82">
        <v>2.5</v>
      </c>
      <c r="H318" s="83">
        <v>0.7</v>
      </c>
      <c r="I318" s="83">
        <v>20.3</v>
      </c>
      <c r="J318" s="111">
        <v>97.3</v>
      </c>
      <c r="K318" s="74" t="s">
        <v>49</v>
      </c>
      <c r="L318" s="69">
        <v>5</v>
      </c>
    </row>
    <row r="319" spans="1:12" ht="15" thickBot="1">
      <c r="A319" s="25"/>
      <c r="B319" s="16"/>
      <c r="C319" s="11"/>
      <c r="D319" s="7" t="s">
        <v>32</v>
      </c>
      <c r="E319" s="61" t="s">
        <v>52</v>
      </c>
      <c r="F319" s="66">
        <v>50</v>
      </c>
      <c r="G319" s="84">
        <v>1.8</v>
      </c>
      <c r="H319" s="85">
        <v>0.3</v>
      </c>
      <c r="I319" s="85">
        <v>23.5</v>
      </c>
      <c r="J319" s="112">
        <v>103.3</v>
      </c>
      <c r="K319" s="75" t="s">
        <v>49</v>
      </c>
      <c r="L319" s="70">
        <v>5</v>
      </c>
    </row>
    <row r="320" spans="1:12" ht="14.4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4.4">
      <c r="A321" s="25"/>
      <c r="B321" s="16"/>
      <c r="C321" s="11"/>
      <c r="D321" s="6"/>
      <c r="E321" s="47"/>
      <c r="F321" s="48"/>
      <c r="G321" s="48"/>
      <c r="H321" s="48"/>
      <c r="I321" s="48"/>
      <c r="J321" s="48"/>
      <c r="K321" s="49"/>
      <c r="L321" s="48"/>
    </row>
    <row r="322" spans="1:12" ht="14.4">
      <c r="A322" s="26"/>
      <c r="B322" s="18"/>
      <c r="C322" s="8"/>
      <c r="D322" s="19" t="s">
        <v>38</v>
      </c>
      <c r="E322" s="9"/>
      <c r="F322" s="21">
        <f>SUM(F313:F321)</f>
        <v>910</v>
      </c>
      <c r="G322" s="21">
        <f t="shared" ref="G322" si="223">SUM(G313:G321)</f>
        <v>29.7</v>
      </c>
      <c r="H322" s="21">
        <f t="shared" ref="H322" si="224">SUM(H313:H321)</f>
        <v>23.999999999999996</v>
      </c>
      <c r="I322" s="21">
        <f t="shared" ref="I322" si="225">SUM(I313:I321)</f>
        <v>121.5</v>
      </c>
      <c r="J322" s="21">
        <f t="shared" ref="J322" si="226">SUM(J313:J321)</f>
        <v>820.69999999999993</v>
      </c>
      <c r="K322" s="27"/>
      <c r="L322" s="21">
        <f t="shared" ref="L322" ca="1" si="227">SUM(L319:L327)</f>
        <v>0</v>
      </c>
    </row>
    <row r="323" spans="1:12" ht="14.4">
      <c r="A323" s="28">
        <f>A301</f>
        <v>2</v>
      </c>
      <c r="B323" s="14">
        <f>B301</f>
        <v>1</v>
      </c>
      <c r="C323" s="10" t="s">
        <v>33</v>
      </c>
      <c r="D323" s="12" t="s">
        <v>34</v>
      </c>
      <c r="E323" s="59" t="s">
        <v>137</v>
      </c>
      <c r="F323" s="154">
        <v>50</v>
      </c>
      <c r="G323" s="86">
        <v>3.8</v>
      </c>
      <c r="H323" s="81">
        <v>6.9</v>
      </c>
      <c r="I323" s="81">
        <v>32</v>
      </c>
      <c r="J323" s="106">
        <v>205</v>
      </c>
      <c r="K323" s="113" t="s">
        <v>291</v>
      </c>
      <c r="L323" s="67">
        <v>20</v>
      </c>
    </row>
    <row r="324" spans="1:12" ht="14.4">
      <c r="A324" s="25"/>
      <c r="B324" s="16"/>
      <c r="C324" s="11"/>
      <c r="D324" s="12" t="s">
        <v>30</v>
      </c>
      <c r="E324" s="140" t="s">
        <v>77</v>
      </c>
      <c r="F324" s="117">
        <v>180</v>
      </c>
      <c r="G324" s="143">
        <v>5</v>
      </c>
      <c r="H324" s="144">
        <v>4.5</v>
      </c>
      <c r="I324" s="144">
        <v>8.5</v>
      </c>
      <c r="J324" s="142">
        <v>95</v>
      </c>
      <c r="K324" s="129" t="s">
        <v>292</v>
      </c>
      <c r="L324" s="70">
        <v>30</v>
      </c>
    </row>
    <row r="325" spans="1:12" ht="15" thickBot="1">
      <c r="A325" s="25"/>
      <c r="B325" s="16"/>
      <c r="C325" s="11"/>
      <c r="D325" s="130" t="s">
        <v>23</v>
      </c>
      <c r="E325" s="155" t="s">
        <v>51</v>
      </c>
      <c r="F325" s="66">
        <v>100</v>
      </c>
      <c r="G325" s="84">
        <v>0.4</v>
      </c>
      <c r="H325" s="85">
        <v>0</v>
      </c>
      <c r="I325" s="85">
        <v>14.4</v>
      </c>
      <c r="J325" s="112">
        <v>59</v>
      </c>
      <c r="K325" s="75" t="s">
        <v>54</v>
      </c>
      <c r="L325" s="100">
        <v>40</v>
      </c>
    </row>
    <row r="326" spans="1:12" ht="14.4">
      <c r="A326" s="25"/>
      <c r="B326" s="16"/>
      <c r="C326" s="11"/>
      <c r="D326" s="6"/>
      <c r="E326" s="47"/>
      <c r="F326" s="48"/>
      <c r="G326" s="48"/>
      <c r="H326" s="48"/>
      <c r="I326" s="48"/>
      <c r="J326" s="48"/>
      <c r="K326" s="49"/>
      <c r="L326" s="48"/>
    </row>
    <row r="327" spans="1:12" ht="14.4">
      <c r="A327" s="26"/>
      <c r="B327" s="18"/>
      <c r="C327" s="8"/>
      <c r="D327" s="19" t="s">
        <v>38</v>
      </c>
      <c r="E327" s="9"/>
      <c r="F327" s="21">
        <f>SUM(F323:F326)</f>
        <v>330</v>
      </c>
      <c r="G327" s="21">
        <f t="shared" ref="G327" si="228">SUM(G323:G326)</f>
        <v>9.2000000000000011</v>
      </c>
      <c r="H327" s="21">
        <f t="shared" ref="H327" si="229">SUM(H323:H326)</f>
        <v>11.4</v>
      </c>
      <c r="I327" s="21">
        <f t="shared" ref="I327" si="230">SUM(I323:I326)</f>
        <v>54.9</v>
      </c>
      <c r="J327" s="21">
        <f t="shared" ref="J327" si="231">SUM(J323:J326)</f>
        <v>359</v>
      </c>
      <c r="K327" s="27"/>
      <c r="L327" s="21">
        <f t="shared" ref="L327" ca="1" si="232">SUM(L320:L326)</f>
        <v>0</v>
      </c>
    </row>
    <row r="328" spans="1:12" ht="14.4">
      <c r="A328" s="28">
        <f>A301</f>
        <v>2</v>
      </c>
      <c r="B328" s="14">
        <f>B301</f>
        <v>1</v>
      </c>
      <c r="C328" s="10" t="s">
        <v>35</v>
      </c>
      <c r="D328" s="7" t="s">
        <v>20</v>
      </c>
      <c r="E328" s="58" t="s">
        <v>138</v>
      </c>
      <c r="F328" s="62">
        <v>90</v>
      </c>
      <c r="G328" s="80">
        <v>7.4</v>
      </c>
      <c r="H328" s="81">
        <v>7.5</v>
      </c>
      <c r="I328" s="81">
        <v>10.9</v>
      </c>
      <c r="J328" s="108">
        <v>141</v>
      </c>
      <c r="K328" s="73" t="s">
        <v>293</v>
      </c>
      <c r="L328" s="67">
        <v>97</v>
      </c>
    </row>
    <row r="329" spans="1:12" ht="14.4">
      <c r="A329" s="25"/>
      <c r="B329" s="16"/>
      <c r="C329" s="11"/>
      <c r="D329" s="7" t="s">
        <v>29</v>
      </c>
      <c r="E329" s="58" t="s">
        <v>80</v>
      </c>
      <c r="F329" s="63">
        <v>150</v>
      </c>
      <c r="G329" s="151">
        <v>3.2</v>
      </c>
      <c r="H329" s="83">
        <v>2.8</v>
      </c>
      <c r="I329" s="83">
        <v>34.299999999999997</v>
      </c>
      <c r="J329" s="111">
        <v>175.2</v>
      </c>
      <c r="K329" s="74" t="s">
        <v>232</v>
      </c>
      <c r="L329" s="69">
        <v>30</v>
      </c>
    </row>
    <row r="330" spans="1:12" ht="14.4">
      <c r="A330" s="25"/>
      <c r="B330" s="16"/>
      <c r="C330" s="11"/>
      <c r="D330" s="7" t="s">
        <v>30</v>
      </c>
      <c r="E330" s="58" t="s">
        <v>48</v>
      </c>
      <c r="F330" s="64">
        <v>200</v>
      </c>
      <c r="G330" s="102">
        <v>0.2</v>
      </c>
      <c r="H330" s="103">
        <v>0</v>
      </c>
      <c r="I330" s="103">
        <v>15.5</v>
      </c>
      <c r="J330" s="107">
        <v>62.5</v>
      </c>
      <c r="K330" s="73" t="s">
        <v>47</v>
      </c>
      <c r="L330" s="67">
        <v>10</v>
      </c>
    </row>
    <row r="331" spans="1:12" ht="15" thickBot="1">
      <c r="A331" s="25"/>
      <c r="B331" s="16"/>
      <c r="C331" s="11"/>
      <c r="D331" s="7" t="s">
        <v>22</v>
      </c>
      <c r="E331" s="61" t="s">
        <v>52</v>
      </c>
      <c r="F331" s="114">
        <v>20</v>
      </c>
      <c r="G331" s="84">
        <v>0.7</v>
      </c>
      <c r="H331" s="85">
        <v>0.1</v>
      </c>
      <c r="I331" s="85">
        <v>9.4</v>
      </c>
      <c r="J331" s="112">
        <v>41.3</v>
      </c>
      <c r="K331" s="75" t="s">
        <v>49</v>
      </c>
      <c r="L331" s="100">
        <v>3</v>
      </c>
    </row>
    <row r="332" spans="1:12" ht="14.4">
      <c r="A332" s="25"/>
      <c r="B332" s="16"/>
      <c r="C332" s="11"/>
      <c r="D332" s="130"/>
      <c r="E332" s="59" t="s">
        <v>139</v>
      </c>
      <c r="F332" s="62">
        <v>40</v>
      </c>
      <c r="G332" s="80">
        <v>5.0999999999999996</v>
      </c>
      <c r="H332" s="81">
        <v>4.5999999999999996</v>
      </c>
      <c r="I332" s="81">
        <v>0.3</v>
      </c>
      <c r="J332" s="108">
        <v>63</v>
      </c>
      <c r="K332" s="73" t="s">
        <v>294</v>
      </c>
      <c r="L332" s="67">
        <v>15</v>
      </c>
    </row>
    <row r="333" spans="1:12" ht="14.4">
      <c r="A333" s="25"/>
      <c r="B333" s="16"/>
      <c r="C333" s="11"/>
      <c r="D333" s="130" t="s">
        <v>26</v>
      </c>
      <c r="E333" s="58" t="s">
        <v>295</v>
      </c>
      <c r="F333" s="62">
        <v>80</v>
      </c>
      <c r="G333" s="80">
        <v>0.6</v>
      </c>
      <c r="H333" s="81">
        <v>0.1</v>
      </c>
      <c r="I333" s="81">
        <v>1.4</v>
      </c>
      <c r="J333" s="108">
        <v>8.9</v>
      </c>
      <c r="K333" s="74" t="s">
        <v>111</v>
      </c>
      <c r="L333" s="67">
        <v>25</v>
      </c>
    </row>
    <row r="334" spans="1:12" ht="14.4">
      <c r="A334" s="26"/>
      <c r="B334" s="18"/>
      <c r="C334" s="8"/>
      <c r="D334" s="19" t="s">
        <v>38</v>
      </c>
      <c r="E334" s="9"/>
      <c r="F334" s="21">
        <f>SUM(F328:F333)</f>
        <v>580</v>
      </c>
      <c r="G334" s="21">
        <f t="shared" ref="G334" si="233">SUM(G328:G333)</f>
        <v>17.200000000000003</v>
      </c>
      <c r="H334" s="21">
        <f t="shared" ref="H334" si="234">SUM(H328:H333)</f>
        <v>15.1</v>
      </c>
      <c r="I334" s="21">
        <f t="shared" ref="I334" si="235">SUM(I328:I333)</f>
        <v>71.8</v>
      </c>
      <c r="J334" s="21">
        <f t="shared" ref="J334" si="236">SUM(J328:J333)</f>
        <v>491.9</v>
      </c>
      <c r="K334" s="27"/>
      <c r="L334" s="21">
        <f t="shared" ref="L334" ca="1" si="237">SUM(L328:L336)</f>
        <v>0</v>
      </c>
    </row>
    <row r="335" spans="1:12" ht="14.4">
      <c r="A335" s="28">
        <f>A301</f>
        <v>2</v>
      </c>
      <c r="B335" s="14">
        <f>B301</f>
        <v>1</v>
      </c>
      <c r="C335" s="10" t="s">
        <v>36</v>
      </c>
      <c r="D335" s="12" t="s">
        <v>37</v>
      </c>
      <c r="E335" s="59" t="s">
        <v>65</v>
      </c>
      <c r="F335" s="90">
        <v>180</v>
      </c>
      <c r="G335" s="80">
        <v>3.9</v>
      </c>
      <c r="H335" s="81">
        <v>5.4</v>
      </c>
      <c r="I335" s="81">
        <v>5.0999999999999996</v>
      </c>
      <c r="J335" s="103">
        <v>85</v>
      </c>
      <c r="K335" s="73" t="s">
        <v>83</v>
      </c>
      <c r="L335" s="67">
        <v>55</v>
      </c>
    </row>
    <row r="336" spans="1:12" ht="15" thickBot="1">
      <c r="A336" s="25"/>
      <c r="B336" s="16"/>
      <c r="C336" s="11"/>
      <c r="D336" s="12" t="s">
        <v>34</v>
      </c>
      <c r="E336" s="156"/>
      <c r="F336" s="157"/>
      <c r="G336" s="84"/>
      <c r="H336" s="85"/>
      <c r="I336" s="85"/>
      <c r="J336" s="145"/>
      <c r="K336" s="158"/>
      <c r="L336" s="100"/>
    </row>
    <row r="337" spans="1:12" ht="14.4">
      <c r="A337" s="25"/>
      <c r="B337" s="16"/>
      <c r="C337" s="11"/>
      <c r="D337" s="12" t="s">
        <v>30</v>
      </c>
      <c r="E337" s="47"/>
      <c r="F337" s="48"/>
      <c r="G337" s="48"/>
      <c r="H337" s="48"/>
      <c r="I337" s="48"/>
      <c r="J337" s="48"/>
      <c r="K337" s="49"/>
      <c r="L337" s="48"/>
    </row>
    <row r="338" spans="1:12" ht="14.4">
      <c r="A338" s="25"/>
      <c r="B338" s="16"/>
      <c r="C338" s="11"/>
      <c r="D338" s="12" t="s">
        <v>23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thickBot="1">
      <c r="A339" s="25"/>
      <c r="B339" s="16"/>
      <c r="C339" s="11"/>
      <c r="D339" s="6"/>
      <c r="E339" s="156" t="s">
        <v>82</v>
      </c>
      <c r="F339" s="157">
        <v>20</v>
      </c>
      <c r="G339" s="84">
        <v>1.7</v>
      </c>
      <c r="H339" s="85">
        <v>0.9</v>
      </c>
      <c r="I339" s="85">
        <v>4.9000000000000004</v>
      </c>
      <c r="J339" s="145">
        <v>34.299999999999997</v>
      </c>
      <c r="K339" s="158" t="s">
        <v>84</v>
      </c>
      <c r="L339" s="100">
        <v>20</v>
      </c>
    </row>
    <row r="340" spans="1:12" ht="14.4">
      <c r="A340" s="25"/>
      <c r="B340" s="16"/>
      <c r="C340" s="11"/>
      <c r="D340" s="6"/>
      <c r="E340" s="47"/>
      <c r="F340" s="48"/>
      <c r="G340" s="48"/>
      <c r="H340" s="48"/>
      <c r="I340" s="48"/>
      <c r="J340" s="48"/>
      <c r="K340" s="49"/>
      <c r="L340" s="48"/>
    </row>
    <row r="341" spans="1:12" ht="14.4">
      <c r="A341" s="26"/>
      <c r="B341" s="18"/>
      <c r="C341" s="8"/>
      <c r="D341" s="20" t="s">
        <v>38</v>
      </c>
      <c r="E341" s="9"/>
      <c r="F341" s="21">
        <f>SUM(F335:F340)</f>
        <v>200</v>
      </c>
      <c r="G341" s="21">
        <f t="shared" ref="G341" si="238">SUM(G335:G340)</f>
        <v>5.6</v>
      </c>
      <c r="H341" s="21">
        <f t="shared" ref="H341" si="239">SUM(H335:H340)</f>
        <v>6.3000000000000007</v>
      </c>
      <c r="I341" s="21">
        <f t="shared" ref="I341" si="240">SUM(I335:I340)</f>
        <v>10</v>
      </c>
      <c r="J341" s="21">
        <f t="shared" ref="J341" si="241">SUM(J335:J340)</f>
        <v>119.3</v>
      </c>
      <c r="K341" s="27"/>
      <c r="L341" s="21">
        <f t="shared" ref="L341" ca="1" si="242">SUM(L335:L343)</f>
        <v>0</v>
      </c>
    </row>
    <row r="342" spans="1:12" ht="15.75" customHeight="1" thickBot="1">
      <c r="A342" s="31">
        <f>A301</f>
        <v>2</v>
      </c>
      <c r="B342" s="32">
        <f>B301</f>
        <v>1</v>
      </c>
      <c r="C342" s="224" t="s">
        <v>4</v>
      </c>
      <c r="D342" s="225"/>
      <c r="E342" s="33"/>
      <c r="F342" s="34">
        <f>F308+F312+F322+F327+F334+F341</f>
        <v>2530</v>
      </c>
      <c r="G342" s="34">
        <f t="shared" ref="G342" si="243">G308+G312+G322+G327+G334+G341</f>
        <v>79.5</v>
      </c>
      <c r="H342" s="34">
        <f t="shared" ref="H342" si="244">H308+H312+H322+H327+H334+H341</f>
        <v>78.999999999999986</v>
      </c>
      <c r="I342" s="34">
        <f t="shared" ref="I342" si="245">I308+I312+I322+I327+I334+I341</f>
        <v>332.7</v>
      </c>
      <c r="J342" s="34">
        <f t="shared" ref="J342" si="246">J308+J312+J322+J327+J334+J341</f>
        <v>2360</v>
      </c>
      <c r="K342" s="35"/>
      <c r="L342" s="34">
        <f t="shared" ref="L342" ca="1" si="247">L308+L312+L322+L327+L334+L341</f>
        <v>0</v>
      </c>
    </row>
    <row r="343" spans="1:12" ht="14.4">
      <c r="A343" s="15">
        <v>2</v>
      </c>
      <c r="B343" s="16">
        <v>2</v>
      </c>
      <c r="C343" s="24" t="s">
        <v>19</v>
      </c>
      <c r="D343" s="5" t="s">
        <v>20</v>
      </c>
      <c r="E343" s="58" t="s">
        <v>140</v>
      </c>
      <c r="F343" s="96">
        <v>170</v>
      </c>
      <c r="G343" s="122">
        <v>11.5</v>
      </c>
      <c r="H343" s="123">
        <v>9.1999999999999993</v>
      </c>
      <c r="I343" s="123">
        <v>26.5</v>
      </c>
      <c r="J343" s="119">
        <v>234.8</v>
      </c>
      <c r="K343" s="128" t="s">
        <v>296</v>
      </c>
      <c r="L343" s="69">
        <v>47</v>
      </c>
    </row>
    <row r="344" spans="1:12" ht="14.4">
      <c r="A344" s="15"/>
      <c r="B344" s="16"/>
      <c r="C344" s="11"/>
      <c r="D344" s="130" t="s">
        <v>53</v>
      </c>
      <c r="E344" s="58" t="s">
        <v>141</v>
      </c>
      <c r="F344" s="116" t="s">
        <v>142</v>
      </c>
      <c r="G344" s="102">
        <v>2.2999999999999998</v>
      </c>
      <c r="H344" s="103">
        <v>7.4</v>
      </c>
      <c r="I344" s="103">
        <v>14.5</v>
      </c>
      <c r="J344" s="107">
        <v>133.80000000000001</v>
      </c>
      <c r="K344" s="97" t="s">
        <v>70</v>
      </c>
      <c r="L344" s="67">
        <v>15</v>
      </c>
    </row>
    <row r="345" spans="1:12" ht="14.4">
      <c r="A345" s="15"/>
      <c r="B345" s="16"/>
      <c r="C345" s="11"/>
      <c r="D345" s="7" t="s">
        <v>21</v>
      </c>
      <c r="E345" s="58" t="s">
        <v>87</v>
      </c>
      <c r="F345" s="64">
        <v>200</v>
      </c>
      <c r="G345" s="102">
        <v>3.4</v>
      </c>
      <c r="H345" s="103">
        <v>4.2</v>
      </c>
      <c r="I345" s="103">
        <v>16.399999999999999</v>
      </c>
      <c r="J345" s="107">
        <v>117</v>
      </c>
      <c r="K345" s="73" t="s">
        <v>90</v>
      </c>
      <c r="L345" s="67">
        <v>15</v>
      </c>
    </row>
    <row r="346" spans="1:12" ht="14.4">
      <c r="A346" s="15"/>
      <c r="B346" s="16"/>
      <c r="C346" s="11"/>
      <c r="D346" s="7" t="s">
        <v>22</v>
      </c>
      <c r="E346" s="59" t="s">
        <v>50</v>
      </c>
      <c r="F346" s="64">
        <v>20</v>
      </c>
      <c r="G346" s="135">
        <v>1</v>
      </c>
      <c r="H346" s="103">
        <v>0.3</v>
      </c>
      <c r="I346" s="103">
        <v>8.1</v>
      </c>
      <c r="J346" s="107">
        <v>38.9</v>
      </c>
      <c r="K346" s="73" t="s">
        <v>49</v>
      </c>
      <c r="L346" s="67">
        <v>3</v>
      </c>
    </row>
    <row r="347" spans="1:12" ht="15" thickBot="1">
      <c r="A347" s="15"/>
      <c r="B347" s="16"/>
      <c r="C347" s="11"/>
      <c r="D347" s="7" t="s">
        <v>23</v>
      </c>
      <c r="E347" s="156" t="s">
        <v>143</v>
      </c>
      <c r="F347" s="118">
        <v>100</v>
      </c>
      <c r="G347" s="126">
        <v>0.6</v>
      </c>
      <c r="H347" s="127">
        <v>0.5</v>
      </c>
      <c r="I347" s="127">
        <v>19.899999999999999</v>
      </c>
      <c r="J347" s="121">
        <v>86.5</v>
      </c>
      <c r="K347" s="159" t="s">
        <v>54</v>
      </c>
      <c r="L347" s="69">
        <v>40</v>
      </c>
    </row>
    <row r="348" spans="1:12" ht="14.4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4.4">
      <c r="A349" s="15"/>
      <c r="B349" s="16"/>
      <c r="C349" s="11"/>
      <c r="D349" s="6"/>
      <c r="E349" s="47"/>
      <c r="F349" s="48"/>
      <c r="G349" s="48"/>
      <c r="H349" s="48"/>
      <c r="I349" s="48"/>
      <c r="J349" s="48"/>
      <c r="K349" s="49"/>
      <c r="L349" s="48"/>
    </row>
    <row r="350" spans="1:12" ht="14.4">
      <c r="A350" s="17"/>
      <c r="B350" s="18"/>
      <c r="C350" s="8"/>
      <c r="D350" s="19" t="s">
        <v>38</v>
      </c>
      <c r="E350" s="9"/>
      <c r="F350" s="21">
        <f>SUM(F343:F349)</f>
        <v>490</v>
      </c>
      <c r="G350" s="21">
        <f t="shared" ref="G350" si="248">SUM(G343:G349)</f>
        <v>18.8</v>
      </c>
      <c r="H350" s="21">
        <f t="shared" ref="H350" si="249">SUM(H343:H349)</f>
        <v>21.6</v>
      </c>
      <c r="I350" s="21">
        <f t="shared" ref="I350" si="250">SUM(I343:I349)</f>
        <v>85.4</v>
      </c>
      <c r="J350" s="21">
        <f t="shared" ref="J350" si="251">SUM(J343:J349)</f>
        <v>611</v>
      </c>
      <c r="K350" s="27"/>
      <c r="L350" s="21">
        <f t="shared" si="217"/>
        <v>120</v>
      </c>
    </row>
    <row r="351" spans="1:12" ht="14.4">
      <c r="A351" s="14">
        <f>A343</f>
        <v>2</v>
      </c>
      <c r="B351" s="14">
        <f>B343</f>
        <v>2</v>
      </c>
      <c r="C351" s="10" t="s">
        <v>24</v>
      </c>
      <c r="D351" s="12" t="s">
        <v>23</v>
      </c>
      <c r="E351" s="47"/>
      <c r="F351" s="48"/>
      <c r="G351" s="48"/>
      <c r="H351" s="48"/>
      <c r="I351" s="48"/>
      <c r="J351" s="48"/>
      <c r="K351" s="49"/>
      <c r="L351" s="48"/>
    </row>
    <row r="352" spans="1:12" ht="14.4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4.4">
      <c r="A353" s="15"/>
      <c r="B353" s="16"/>
      <c r="C353" s="11"/>
      <c r="D353" s="6"/>
      <c r="E353" s="47"/>
      <c r="F353" s="48"/>
      <c r="G353" s="48"/>
      <c r="H353" s="48"/>
      <c r="I353" s="48"/>
      <c r="J353" s="48"/>
      <c r="K353" s="49"/>
      <c r="L353" s="48"/>
    </row>
    <row r="354" spans="1:12" ht="14.4">
      <c r="A354" s="17"/>
      <c r="B354" s="18"/>
      <c r="C354" s="8"/>
      <c r="D354" s="19" t="s">
        <v>38</v>
      </c>
      <c r="E354" s="9"/>
      <c r="F354" s="21">
        <f>SUM(F351:F353)</f>
        <v>0</v>
      </c>
      <c r="G354" s="21">
        <f t="shared" ref="G354" si="252">SUM(G351:G353)</f>
        <v>0</v>
      </c>
      <c r="H354" s="21">
        <f t="shared" ref="H354" si="253">SUM(H351:H353)</f>
        <v>0</v>
      </c>
      <c r="I354" s="21">
        <f t="shared" ref="I354" si="254">SUM(I351:I353)</f>
        <v>0</v>
      </c>
      <c r="J354" s="21">
        <f t="shared" ref="J354" si="255">SUM(J351:J353)</f>
        <v>0</v>
      </c>
      <c r="K354" s="27"/>
      <c r="L354" s="21">
        <f t="shared" ref="L354" ca="1" si="256">SUM(L351:L359)</f>
        <v>0</v>
      </c>
    </row>
    <row r="355" spans="1:12" ht="14.4">
      <c r="A355" s="14">
        <f>A343</f>
        <v>2</v>
      </c>
      <c r="B355" s="14">
        <f>B343</f>
        <v>2</v>
      </c>
      <c r="C355" s="10" t="s">
        <v>25</v>
      </c>
      <c r="D355" s="7" t="s">
        <v>26</v>
      </c>
      <c r="E355" s="58" t="s">
        <v>144</v>
      </c>
      <c r="F355" s="64">
        <v>80</v>
      </c>
      <c r="G355" s="80">
        <v>0.7</v>
      </c>
      <c r="H355" s="81">
        <v>4.2</v>
      </c>
      <c r="I355" s="81">
        <v>8.8000000000000007</v>
      </c>
      <c r="J355" s="108">
        <v>75.8</v>
      </c>
      <c r="K355" s="97" t="s">
        <v>297</v>
      </c>
      <c r="L355" s="67">
        <v>30</v>
      </c>
    </row>
    <row r="356" spans="1:12" ht="14.4">
      <c r="A356" s="15"/>
      <c r="B356" s="16"/>
      <c r="C356" s="11"/>
      <c r="D356" s="7" t="s">
        <v>27</v>
      </c>
      <c r="E356" s="58" t="s">
        <v>145</v>
      </c>
      <c r="F356" s="136">
        <v>250</v>
      </c>
      <c r="G356" s="80">
        <v>5.8</v>
      </c>
      <c r="H356" s="81">
        <v>6.5</v>
      </c>
      <c r="I356" s="81">
        <v>12</v>
      </c>
      <c r="J356" s="108">
        <v>129.69999999999999</v>
      </c>
      <c r="K356" s="74" t="s">
        <v>298</v>
      </c>
      <c r="L356" s="67">
        <v>40</v>
      </c>
    </row>
    <row r="357" spans="1:12" ht="14.4">
      <c r="A357" s="15"/>
      <c r="B357" s="16"/>
      <c r="C357" s="11"/>
      <c r="D357" s="7" t="s">
        <v>28</v>
      </c>
      <c r="E357" s="58" t="s">
        <v>146</v>
      </c>
      <c r="F357" s="64">
        <v>100</v>
      </c>
      <c r="G357" s="80">
        <v>11.7</v>
      </c>
      <c r="H357" s="81">
        <v>10.8</v>
      </c>
      <c r="I357" s="81">
        <v>4.9000000000000004</v>
      </c>
      <c r="J357" s="108">
        <v>164</v>
      </c>
      <c r="K357" s="73" t="s">
        <v>299</v>
      </c>
      <c r="L357" s="67">
        <v>85</v>
      </c>
    </row>
    <row r="358" spans="1:12" ht="14.4">
      <c r="A358" s="15"/>
      <c r="B358" s="16"/>
      <c r="C358" s="11"/>
      <c r="D358" s="7" t="s">
        <v>29</v>
      </c>
      <c r="E358" s="59" t="s">
        <v>117</v>
      </c>
      <c r="F358" s="64">
        <v>180</v>
      </c>
      <c r="G358" s="80">
        <v>3.9</v>
      </c>
      <c r="H358" s="81">
        <v>5.9</v>
      </c>
      <c r="I358" s="81">
        <v>26.7</v>
      </c>
      <c r="J358" s="108">
        <v>175.5</v>
      </c>
      <c r="K358" s="73" t="s">
        <v>255</v>
      </c>
      <c r="L358" s="67">
        <v>35</v>
      </c>
    </row>
    <row r="359" spans="1:12" ht="14.4">
      <c r="A359" s="15"/>
      <c r="B359" s="16"/>
      <c r="C359" s="11"/>
      <c r="D359" s="7" t="s">
        <v>30</v>
      </c>
      <c r="E359" s="59" t="s">
        <v>106</v>
      </c>
      <c r="F359" s="65">
        <v>200</v>
      </c>
      <c r="G359" s="80">
        <v>0.9</v>
      </c>
      <c r="H359" s="81">
        <v>0</v>
      </c>
      <c r="I359" s="81">
        <v>27</v>
      </c>
      <c r="J359" s="108">
        <v>111.6</v>
      </c>
      <c r="K359" s="73" t="s">
        <v>300</v>
      </c>
      <c r="L359" s="67">
        <v>15</v>
      </c>
    </row>
    <row r="360" spans="1:12" ht="14.4">
      <c r="A360" s="15"/>
      <c r="B360" s="16"/>
      <c r="C360" s="11"/>
      <c r="D360" s="7" t="s">
        <v>31</v>
      </c>
      <c r="E360" s="59" t="s">
        <v>50</v>
      </c>
      <c r="F360" s="63">
        <v>40</v>
      </c>
      <c r="G360" s="82">
        <v>2</v>
      </c>
      <c r="H360" s="83">
        <v>0.6</v>
      </c>
      <c r="I360" s="83">
        <v>16.2</v>
      </c>
      <c r="J360" s="111">
        <v>77.8</v>
      </c>
      <c r="K360" s="74" t="s">
        <v>49</v>
      </c>
      <c r="L360" s="69">
        <v>5</v>
      </c>
    </row>
    <row r="361" spans="1:12" ht="15" thickBot="1">
      <c r="A361" s="15"/>
      <c r="B361" s="16"/>
      <c r="C361" s="11"/>
      <c r="D361" s="7" t="s">
        <v>32</v>
      </c>
      <c r="E361" s="61" t="s">
        <v>52</v>
      </c>
      <c r="F361" s="66">
        <v>50</v>
      </c>
      <c r="G361" s="84">
        <v>1.8</v>
      </c>
      <c r="H361" s="85">
        <v>0.3</v>
      </c>
      <c r="I361" s="85">
        <v>23.5</v>
      </c>
      <c r="J361" s="112">
        <v>103.3</v>
      </c>
      <c r="K361" s="75" t="s">
        <v>49</v>
      </c>
      <c r="L361" s="70">
        <v>5</v>
      </c>
    </row>
    <row r="362" spans="1:12" ht="14.4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4.4">
      <c r="A363" s="15"/>
      <c r="B363" s="16"/>
      <c r="C363" s="11"/>
      <c r="D363" s="6"/>
      <c r="E363" s="47"/>
      <c r="F363" s="48"/>
      <c r="G363" s="48"/>
      <c r="H363" s="48"/>
      <c r="I363" s="48"/>
      <c r="J363" s="48"/>
      <c r="K363" s="49"/>
      <c r="L363" s="48"/>
    </row>
    <row r="364" spans="1:12" ht="14.4">
      <c r="A364" s="17"/>
      <c r="B364" s="18"/>
      <c r="C364" s="8"/>
      <c r="D364" s="19" t="s">
        <v>38</v>
      </c>
      <c r="E364" s="9"/>
      <c r="F364" s="21">
        <f>SUM(F355:F363)</f>
        <v>900</v>
      </c>
      <c r="G364" s="21">
        <f t="shared" ref="G364" si="257">SUM(G355:G363)</f>
        <v>26.799999999999997</v>
      </c>
      <c r="H364" s="21">
        <f t="shared" ref="H364" si="258">SUM(H355:H363)</f>
        <v>28.3</v>
      </c>
      <c r="I364" s="21">
        <f t="shared" ref="I364" si="259">SUM(I355:I363)</f>
        <v>119.10000000000001</v>
      </c>
      <c r="J364" s="21">
        <f t="shared" ref="J364" si="260">SUM(J355:J363)</f>
        <v>837.69999999999993</v>
      </c>
      <c r="K364" s="27"/>
      <c r="L364" s="21">
        <f t="shared" ref="L364" ca="1" si="261">SUM(L361:L369)</f>
        <v>0</v>
      </c>
    </row>
    <row r="365" spans="1:12" ht="14.4">
      <c r="A365" s="14">
        <f>A343</f>
        <v>2</v>
      </c>
      <c r="B365" s="14">
        <f>B343</f>
        <v>2</v>
      </c>
      <c r="C365" s="10" t="s">
        <v>33</v>
      </c>
      <c r="D365" s="12" t="s">
        <v>34</v>
      </c>
      <c r="E365" s="59" t="s">
        <v>147</v>
      </c>
      <c r="F365" s="160">
        <v>60</v>
      </c>
      <c r="G365" s="86">
        <v>2</v>
      </c>
      <c r="H365" s="81">
        <v>6.2</v>
      </c>
      <c r="I365" s="83">
        <v>34</v>
      </c>
      <c r="J365" s="106">
        <v>200</v>
      </c>
      <c r="K365" s="113" t="s">
        <v>301</v>
      </c>
      <c r="L365" s="67">
        <v>50</v>
      </c>
    </row>
    <row r="366" spans="1:12" ht="14.4">
      <c r="A366" s="15"/>
      <c r="B366" s="16"/>
      <c r="C366" s="11"/>
      <c r="D366" s="12" t="s">
        <v>30</v>
      </c>
      <c r="E366" s="59" t="s">
        <v>148</v>
      </c>
      <c r="F366" s="64">
        <v>200</v>
      </c>
      <c r="G366" s="80">
        <v>0.5</v>
      </c>
      <c r="H366" s="81">
        <v>0</v>
      </c>
      <c r="I366" s="81">
        <v>34</v>
      </c>
      <c r="J366" s="108">
        <v>138</v>
      </c>
      <c r="K366" s="73" t="s">
        <v>226</v>
      </c>
      <c r="L366" s="67">
        <v>40</v>
      </c>
    </row>
    <row r="367" spans="1:12" ht="15" thickBot="1">
      <c r="A367" s="15"/>
      <c r="B367" s="16"/>
      <c r="C367" s="11"/>
      <c r="D367" s="6" t="s">
        <v>23</v>
      </c>
      <c r="E367" s="156" t="s">
        <v>114</v>
      </c>
      <c r="F367" s="118">
        <v>100</v>
      </c>
      <c r="G367" s="167">
        <v>0.1</v>
      </c>
      <c r="H367" s="168">
        <v>0.2</v>
      </c>
      <c r="I367" s="168">
        <v>5.7</v>
      </c>
      <c r="J367" s="165">
        <v>24.8</v>
      </c>
      <c r="K367" s="159" t="s">
        <v>54</v>
      </c>
      <c r="L367" s="69">
        <v>40</v>
      </c>
    </row>
    <row r="368" spans="1:12" ht="14.4">
      <c r="A368" s="15"/>
      <c r="B368" s="16"/>
      <c r="C368" s="11"/>
      <c r="D368" s="6"/>
      <c r="E368" s="47"/>
      <c r="F368" s="48"/>
      <c r="G368" s="48"/>
      <c r="H368" s="48"/>
      <c r="I368" s="48"/>
      <c r="J368" s="48"/>
      <c r="K368" s="49"/>
      <c r="L368" s="48"/>
    </row>
    <row r="369" spans="1:12" ht="14.4">
      <c r="A369" s="17"/>
      <c r="B369" s="18"/>
      <c r="C369" s="8"/>
      <c r="D369" s="19" t="s">
        <v>38</v>
      </c>
      <c r="E369" s="9"/>
      <c r="F369" s="21">
        <f>SUM(F365:F368)</f>
        <v>360</v>
      </c>
      <c r="G369" s="21">
        <f t="shared" ref="G369" si="262">SUM(G365:G368)</f>
        <v>2.6</v>
      </c>
      <c r="H369" s="21">
        <f t="shared" ref="H369" si="263">SUM(H365:H368)</f>
        <v>6.4</v>
      </c>
      <c r="I369" s="21">
        <f t="shared" ref="I369" si="264">SUM(I365:I368)</f>
        <v>73.7</v>
      </c>
      <c r="J369" s="21">
        <f t="shared" ref="J369" si="265">SUM(J365:J368)</f>
        <v>362.8</v>
      </c>
      <c r="K369" s="27"/>
      <c r="L369" s="21">
        <f t="shared" ref="L369" ca="1" si="266">SUM(L362:L368)</f>
        <v>0</v>
      </c>
    </row>
    <row r="370" spans="1:12" ht="14.4">
      <c r="A370" s="14">
        <f>A343</f>
        <v>2</v>
      </c>
      <c r="B370" s="14">
        <f>B343</f>
        <v>2</v>
      </c>
      <c r="C370" s="10" t="s">
        <v>35</v>
      </c>
      <c r="D370" s="7" t="s">
        <v>20</v>
      </c>
      <c r="E370" s="60" t="s">
        <v>149</v>
      </c>
      <c r="F370" s="63">
        <v>240</v>
      </c>
      <c r="G370" s="82">
        <v>19.5</v>
      </c>
      <c r="H370" s="83">
        <v>19.3</v>
      </c>
      <c r="I370" s="83">
        <v>1.1000000000000001</v>
      </c>
      <c r="J370" s="111">
        <v>256</v>
      </c>
      <c r="K370" s="74" t="s">
        <v>302</v>
      </c>
      <c r="L370" s="69">
        <v>95</v>
      </c>
    </row>
    <row r="371" spans="1:12" ht="14.4">
      <c r="A371" s="15"/>
      <c r="B371" s="16"/>
      <c r="C371" s="11"/>
      <c r="D371" s="7" t="s">
        <v>29</v>
      </c>
      <c r="E371" s="161"/>
      <c r="F371" s="162"/>
      <c r="G371" s="164"/>
      <c r="H371" s="164"/>
      <c r="I371" s="166"/>
      <c r="J371" s="164"/>
      <c r="K371" s="169"/>
      <c r="L371" s="101"/>
    </row>
    <row r="372" spans="1:12" ht="14.4">
      <c r="A372" s="15"/>
      <c r="B372" s="16"/>
      <c r="C372" s="11"/>
      <c r="D372" s="7" t="s">
        <v>30</v>
      </c>
      <c r="E372" s="59" t="s">
        <v>61</v>
      </c>
      <c r="F372" s="64">
        <v>200</v>
      </c>
      <c r="G372" s="80">
        <v>0.2</v>
      </c>
      <c r="H372" s="81">
        <v>0</v>
      </c>
      <c r="I372" s="81">
        <v>12</v>
      </c>
      <c r="J372" s="108">
        <v>48.8</v>
      </c>
      <c r="K372" s="73" t="s">
        <v>150</v>
      </c>
      <c r="L372" s="67">
        <v>20</v>
      </c>
    </row>
    <row r="373" spans="1:12" ht="15" thickBot="1">
      <c r="A373" s="15"/>
      <c r="B373" s="16"/>
      <c r="C373" s="11"/>
      <c r="D373" s="7" t="s">
        <v>22</v>
      </c>
      <c r="E373" s="61" t="s">
        <v>52</v>
      </c>
      <c r="F373" s="163">
        <v>20</v>
      </c>
      <c r="G373" s="167">
        <v>0.7</v>
      </c>
      <c r="H373" s="168">
        <v>0.1</v>
      </c>
      <c r="I373" s="168">
        <v>9.4</v>
      </c>
      <c r="J373" s="165">
        <v>41.3</v>
      </c>
      <c r="K373" s="75" t="s">
        <v>49</v>
      </c>
      <c r="L373" s="69">
        <v>3</v>
      </c>
    </row>
    <row r="374" spans="1:12" ht="14.4">
      <c r="A374" s="15"/>
      <c r="B374" s="16"/>
      <c r="C374" s="11"/>
      <c r="D374" s="130" t="s">
        <v>34</v>
      </c>
      <c r="E374" s="58"/>
      <c r="F374" s="62"/>
      <c r="G374" s="86"/>
      <c r="H374" s="81"/>
      <c r="I374" s="81"/>
      <c r="J374" s="108"/>
      <c r="K374" s="98"/>
      <c r="L374" s="67"/>
    </row>
    <row r="375" spans="1:12" ht="14.4">
      <c r="A375" s="15"/>
      <c r="B375" s="16"/>
      <c r="C375" s="11"/>
      <c r="D375" s="195"/>
      <c r="E375" s="58" t="s">
        <v>213</v>
      </c>
      <c r="F375" s="63">
        <v>15</v>
      </c>
      <c r="G375" s="82">
        <v>3.5</v>
      </c>
      <c r="H375" s="83">
        <v>4.4000000000000004</v>
      </c>
      <c r="I375" s="83">
        <v>0</v>
      </c>
      <c r="J375" s="111">
        <v>54</v>
      </c>
      <c r="K375" s="188" t="s">
        <v>215</v>
      </c>
      <c r="L375" s="69">
        <v>24</v>
      </c>
    </row>
    <row r="376" spans="1:12" ht="14.4">
      <c r="A376" s="15"/>
      <c r="B376" s="16"/>
      <c r="C376" s="11"/>
      <c r="D376" s="6" t="s">
        <v>26</v>
      </c>
      <c r="E376" s="58" t="s">
        <v>214</v>
      </c>
      <c r="F376" s="64">
        <v>60</v>
      </c>
      <c r="G376" s="80">
        <v>5.2</v>
      </c>
      <c r="H376" s="81">
        <v>0.2</v>
      </c>
      <c r="I376" s="81">
        <v>7.5</v>
      </c>
      <c r="J376" s="108">
        <v>53</v>
      </c>
      <c r="K376" s="73" t="s">
        <v>111</v>
      </c>
      <c r="L376" s="67">
        <v>20</v>
      </c>
    </row>
    <row r="377" spans="1:12" ht="14.4">
      <c r="A377" s="15"/>
      <c r="B377" s="16"/>
      <c r="C377" s="11"/>
      <c r="D377" s="6"/>
      <c r="E377" s="58" t="s">
        <v>82</v>
      </c>
      <c r="F377" s="62">
        <v>30</v>
      </c>
      <c r="G377" s="86">
        <v>0.4</v>
      </c>
      <c r="H377" s="81">
        <v>0.5</v>
      </c>
      <c r="I377" s="81">
        <v>3.4</v>
      </c>
      <c r="J377" s="108">
        <v>19.7</v>
      </c>
      <c r="K377" s="98" t="s">
        <v>84</v>
      </c>
      <c r="L377" s="67">
        <v>18</v>
      </c>
    </row>
    <row r="378" spans="1:12" ht="14.4">
      <c r="A378" s="17"/>
      <c r="B378" s="18"/>
      <c r="C378" s="8"/>
      <c r="D378" s="19" t="s">
        <v>38</v>
      </c>
      <c r="E378" s="9"/>
      <c r="F378" s="21">
        <f>SUM(F370:F376)</f>
        <v>535</v>
      </c>
      <c r="G378" s="21">
        <f t="shared" ref="G378" si="267">SUM(G370:G376)</f>
        <v>29.099999999999998</v>
      </c>
      <c r="H378" s="21">
        <f t="shared" ref="H378" si="268">SUM(H370:H376)</f>
        <v>24.000000000000004</v>
      </c>
      <c r="I378" s="21">
        <f t="shared" ref="I378" si="269">SUM(I370:I376)</f>
        <v>30</v>
      </c>
      <c r="J378" s="21">
        <f t="shared" ref="J378" si="270">SUM(J370:J376)</f>
        <v>453.1</v>
      </c>
      <c r="K378" s="27"/>
      <c r="L378" s="21">
        <f t="shared" ref="L378" ca="1" si="271">SUM(L370:L380)</f>
        <v>0</v>
      </c>
    </row>
    <row r="379" spans="1:12" ht="15" thickBot="1">
      <c r="A379" s="14">
        <f>A343</f>
        <v>2</v>
      </c>
      <c r="B379" s="14">
        <f>B343</f>
        <v>2</v>
      </c>
      <c r="C379" s="10" t="s">
        <v>36</v>
      </c>
      <c r="D379" s="12" t="s">
        <v>37</v>
      </c>
      <c r="E379" s="141" t="s">
        <v>99</v>
      </c>
      <c r="F379" s="79">
        <v>200</v>
      </c>
      <c r="G379" s="84">
        <v>6</v>
      </c>
      <c r="H379" s="85">
        <v>6.4</v>
      </c>
      <c r="I379" s="85">
        <v>10.7</v>
      </c>
      <c r="J379" s="85">
        <v>124</v>
      </c>
      <c r="K379" s="170" t="s">
        <v>84</v>
      </c>
      <c r="L379" s="133">
        <v>75</v>
      </c>
    </row>
    <row r="380" spans="1:12" ht="14.4">
      <c r="A380" s="15"/>
      <c r="B380" s="16"/>
      <c r="C380" s="11"/>
      <c r="D380" s="12" t="s">
        <v>34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15"/>
      <c r="B381" s="16"/>
      <c r="C381" s="11"/>
      <c r="D381" s="12" t="s">
        <v>30</v>
      </c>
      <c r="E381" s="47"/>
      <c r="F381" s="48"/>
      <c r="G381" s="48"/>
      <c r="H381" s="48"/>
      <c r="I381" s="48"/>
      <c r="J381" s="48"/>
      <c r="K381" s="49"/>
      <c r="L381" s="48"/>
    </row>
    <row r="382" spans="1:12" ht="14.4">
      <c r="A382" s="15"/>
      <c r="B382" s="16"/>
      <c r="C382" s="11"/>
      <c r="D382" s="12" t="s">
        <v>23</v>
      </c>
      <c r="E382" s="47"/>
      <c r="F382" s="48"/>
      <c r="G382" s="48"/>
      <c r="H382" s="48"/>
      <c r="I382" s="48"/>
      <c r="J382" s="48"/>
      <c r="K382" s="49"/>
      <c r="L382" s="48"/>
    </row>
    <row r="383" spans="1:12" ht="14.4">
      <c r="A383" s="15"/>
      <c r="B383" s="16"/>
      <c r="C383" s="11"/>
      <c r="D383" s="6"/>
      <c r="E383" s="47"/>
      <c r="F383" s="48"/>
      <c r="G383" s="48"/>
      <c r="H383" s="48"/>
      <c r="I383" s="48"/>
      <c r="J383" s="48"/>
      <c r="K383" s="49"/>
      <c r="L383" s="48"/>
    </row>
    <row r="384" spans="1:12" ht="14.4">
      <c r="A384" s="15"/>
      <c r="B384" s="16"/>
      <c r="C384" s="11"/>
      <c r="D384" s="6"/>
      <c r="E384" s="47"/>
      <c r="F384" s="48"/>
      <c r="G384" s="48"/>
      <c r="H384" s="48"/>
      <c r="I384" s="48"/>
      <c r="J384" s="48"/>
      <c r="K384" s="49"/>
      <c r="L384" s="48"/>
    </row>
    <row r="385" spans="1:12" ht="14.4">
      <c r="A385" s="17"/>
      <c r="B385" s="18"/>
      <c r="C385" s="8"/>
      <c r="D385" s="20" t="s">
        <v>38</v>
      </c>
      <c r="E385" s="9"/>
      <c r="F385" s="21">
        <f>SUM(F379:F384)</f>
        <v>200</v>
      </c>
      <c r="G385" s="21">
        <f t="shared" ref="G385" si="272">SUM(G379:G384)</f>
        <v>6</v>
      </c>
      <c r="H385" s="21">
        <f t="shared" ref="H385" si="273">SUM(H379:H384)</f>
        <v>6.4</v>
      </c>
      <c r="I385" s="21">
        <f t="shared" ref="I385" si="274">SUM(I379:I384)</f>
        <v>10.7</v>
      </c>
      <c r="J385" s="21">
        <f t="shared" ref="J385" si="275">SUM(J379:J384)</f>
        <v>124</v>
      </c>
      <c r="K385" s="27"/>
      <c r="L385" s="21">
        <f t="shared" ref="L385" ca="1" si="276">SUM(L379:L387)</f>
        <v>0</v>
      </c>
    </row>
    <row r="386" spans="1:12" ht="15.75" customHeight="1" thickBot="1">
      <c r="A386" s="36">
        <f>A343</f>
        <v>2</v>
      </c>
      <c r="B386" s="36">
        <f>B343</f>
        <v>2</v>
      </c>
      <c r="C386" s="224" t="s">
        <v>4</v>
      </c>
      <c r="D386" s="225"/>
      <c r="E386" s="33"/>
      <c r="F386" s="34">
        <f>F350+F354+F364+F369+F378+F385</f>
        <v>2485</v>
      </c>
      <c r="G386" s="34">
        <f t="shared" ref="G386" si="277">G350+G354+G364+G369+G378+G385</f>
        <v>83.3</v>
      </c>
      <c r="H386" s="34">
        <f t="shared" ref="H386" si="278">H350+H354+H364+H369+H378+H385</f>
        <v>86.700000000000017</v>
      </c>
      <c r="I386" s="34">
        <f t="shared" ref="I386" si="279">I350+I354+I364+I369+I378+I385</f>
        <v>318.89999999999998</v>
      </c>
      <c r="J386" s="34">
        <f t="shared" ref="J386" si="280">J350+J354+J364+J369+J378+J385</f>
        <v>2388.6</v>
      </c>
      <c r="K386" s="35"/>
      <c r="L386" s="34">
        <f t="shared" ref="L386" ca="1" si="281">L350+L354+L364+L369+L378+L385</f>
        <v>0</v>
      </c>
    </row>
    <row r="387" spans="1:12" ht="14.4">
      <c r="A387" s="22">
        <v>2</v>
      </c>
      <c r="B387" s="23">
        <v>3</v>
      </c>
      <c r="C387" s="24" t="s">
        <v>19</v>
      </c>
      <c r="D387" s="5" t="s">
        <v>20</v>
      </c>
      <c r="E387" s="58" t="s">
        <v>151</v>
      </c>
      <c r="F387" s="96">
        <v>200</v>
      </c>
      <c r="G387" s="122">
        <v>5.0999999999999996</v>
      </c>
      <c r="H387" s="123">
        <v>7.1</v>
      </c>
      <c r="I387" s="123">
        <v>28</v>
      </c>
      <c r="J387" s="119">
        <v>196.3</v>
      </c>
      <c r="K387" s="128" t="s">
        <v>45</v>
      </c>
      <c r="L387" s="69">
        <v>40</v>
      </c>
    </row>
    <row r="388" spans="1:12" ht="14.4">
      <c r="A388" s="25"/>
      <c r="B388" s="16"/>
      <c r="C388" s="11"/>
      <c r="D388" s="130" t="s">
        <v>53</v>
      </c>
      <c r="E388" s="58" t="s">
        <v>152</v>
      </c>
      <c r="F388" s="96">
        <v>45</v>
      </c>
      <c r="G388" s="102">
        <v>3.9</v>
      </c>
      <c r="H388" s="103">
        <v>9.8000000000000007</v>
      </c>
      <c r="I388" s="103">
        <v>10.8</v>
      </c>
      <c r="J388" s="107">
        <v>146.6</v>
      </c>
      <c r="K388" s="97" t="s">
        <v>70</v>
      </c>
      <c r="L388" s="67">
        <v>22</v>
      </c>
    </row>
    <row r="389" spans="1:12" ht="14.4">
      <c r="A389" s="25"/>
      <c r="B389" s="16"/>
      <c r="C389" s="11"/>
      <c r="D389" s="7" t="s">
        <v>21</v>
      </c>
      <c r="E389" s="58" t="s">
        <v>153</v>
      </c>
      <c r="F389" s="64">
        <v>200</v>
      </c>
      <c r="G389" s="102">
        <v>0.7</v>
      </c>
      <c r="H389" s="103">
        <v>0.1</v>
      </c>
      <c r="I389" s="103">
        <v>19.8</v>
      </c>
      <c r="J389" s="107">
        <v>82.9</v>
      </c>
      <c r="K389" s="73" t="s">
        <v>233</v>
      </c>
      <c r="L389" s="67">
        <v>15</v>
      </c>
    </row>
    <row r="390" spans="1:12" ht="15" thickBot="1">
      <c r="A390" s="25"/>
      <c r="B390" s="16"/>
      <c r="C390" s="11"/>
      <c r="D390" s="7" t="s">
        <v>22</v>
      </c>
      <c r="E390" s="61" t="s">
        <v>52</v>
      </c>
      <c r="F390" s="66">
        <v>20</v>
      </c>
      <c r="G390" s="104">
        <v>0.7</v>
      </c>
      <c r="H390" s="105">
        <v>0.1</v>
      </c>
      <c r="I390" s="105">
        <v>9.4</v>
      </c>
      <c r="J390" s="109">
        <v>41.3</v>
      </c>
      <c r="K390" s="75" t="s">
        <v>49</v>
      </c>
      <c r="L390" s="69">
        <v>3</v>
      </c>
    </row>
    <row r="391" spans="1:12" ht="14.4">
      <c r="A391" s="25"/>
      <c r="B391" s="16"/>
      <c r="C391" s="11"/>
      <c r="D391" s="7" t="s">
        <v>23</v>
      </c>
      <c r="E391" s="58" t="s">
        <v>114</v>
      </c>
      <c r="F391" s="117">
        <v>100</v>
      </c>
      <c r="G391" s="124">
        <v>2.2999999999999998</v>
      </c>
      <c r="H391" s="125">
        <v>0.2</v>
      </c>
      <c r="I391" s="125">
        <v>26</v>
      </c>
      <c r="J391" s="120">
        <v>115</v>
      </c>
      <c r="K391" s="129" t="s">
        <v>54</v>
      </c>
      <c r="L391" s="67">
        <v>40</v>
      </c>
    </row>
    <row r="392" spans="1:12" ht="15" thickBot="1">
      <c r="A392" s="25"/>
      <c r="B392" s="16"/>
      <c r="C392" s="11"/>
      <c r="D392" s="130"/>
      <c r="E392" s="61"/>
      <c r="F392" s="66"/>
      <c r="G392" s="104"/>
      <c r="H392" s="105"/>
      <c r="I392" s="105"/>
      <c r="J392" s="109"/>
      <c r="K392" s="75"/>
      <c r="L392" s="69"/>
    </row>
    <row r="393" spans="1:12" ht="14.4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4.4">
      <c r="A394" s="26"/>
      <c r="B394" s="18"/>
      <c r="C394" s="8"/>
      <c r="D394" s="19" t="s">
        <v>38</v>
      </c>
      <c r="E394" s="9"/>
      <c r="F394" s="21">
        <f>SUM(F387:F393)</f>
        <v>565</v>
      </c>
      <c r="G394" s="21">
        <f t="shared" ref="G394" si="282">SUM(G387:G393)</f>
        <v>12.7</v>
      </c>
      <c r="H394" s="21">
        <f t="shared" ref="H394" si="283">SUM(H387:H393)</f>
        <v>17.3</v>
      </c>
      <c r="I394" s="21">
        <f t="shared" ref="I394" si="284">SUM(I387:I393)</f>
        <v>94</v>
      </c>
      <c r="J394" s="21">
        <f t="shared" ref="J394" si="285">SUM(J387:J393)</f>
        <v>582.09999999999991</v>
      </c>
      <c r="K394" s="27"/>
      <c r="L394" s="21">
        <f t="shared" ref="L394:L436" si="286">SUM(L387:L393)</f>
        <v>120</v>
      </c>
    </row>
    <row r="395" spans="1:12" ht="14.4">
      <c r="A395" s="28">
        <f>A387</f>
        <v>2</v>
      </c>
      <c r="B395" s="14">
        <f>B387</f>
        <v>3</v>
      </c>
      <c r="C395" s="10" t="s">
        <v>24</v>
      </c>
      <c r="D395" s="12" t="s">
        <v>23</v>
      </c>
      <c r="E395" s="47"/>
      <c r="F395" s="48"/>
      <c r="G395" s="48"/>
      <c r="H395" s="48"/>
      <c r="I395" s="48"/>
      <c r="J395" s="48"/>
      <c r="K395" s="49"/>
      <c r="L395" s="48"/>
    </row>
    <row r="396" spans="1:12" ht="14.4">
      <c r="A396" s="25"/>
      <c r="B396" s="16"/>
      <c r="C396" s="11"/>
      <c r="D396" s="6"/>
      <c r="E396" s="47"/>
      <c r="F396" s="48"/>
      <c r="G396" s="48"/>
      <c r="H396" s="48"/>
      <c r="I396" s="48"/>
      <c r="J396" s="48"/>
      <c r="K396" s="49"/>
      <c r="L396" s="48"/>
    </row>
    <row r="397" spans="1:12" ht="14.4">
      <c r="A397" s="25"/>
      <c r="B397" s="16"/>
      <c r="C397" s="11"/>
      <c r="D397" s="6"/>
      <c r="E397" s="47"/>
      <c r="F397" s="48"/>
      <c r="G397" s="48"/>
      <c r="H397" s="48"/>
      <c r="I397" s="48"/>
      <c r="J397" s="48"/>
      <c r="K397" s="49"/>
      <c r="L397" s="48"/>
    </row>
    <row r="398" spans="1:12" ht="14.4">
      <c r="A398" s="26"/>
      <c r="B398" s="18"/>
      <c r="C398" s="8"/>
      <c r="D398" s="19" t="s">
        <v>38</v>
      </c>
      <c r="E398" s="9"/>
      <c r="F398" s="21">
        <f>SUM(F395:F397)</f>
        <v>0</v>
      </c>
      <c r="G398" s="21">
        <f t="shared" ref="G398" si="287">SUM(G395:G397)</f>
        <v>0</v>
      </c>
      <c r="H398" s="21">
        <f t="shared" ref="H398" si="288">SUM(H395:H397)</f>
        <v>0</v>
      </c>
      <c r="I398" s="21">
        <f t="shared" ref="I398" si="289">SUM(I395:I397)</f>
        <v>0</v>
      </c>
      <c r="J398" s="21">
        <f t="shared" ref="J398" si="290">SUM(J395:J397)</f>
        <v>0</v>
      </c>
      <c r="K398" s="27"/>
      <c r="L398" s="21">
        <f t="shared" ref="L398" ca="1" si="291">SUM(L395:L403)</f>
        <v>0</v>
      </c>
    </row>
    <row r="399" spans="1:12" ht="14.4">
      <c r="A399" s="28">
        <f>A387</f>
        <v>2</v>
      </c>
      <c r="B399" s="14">
        <f>B387</f>
        <v>3</v>
      </c>
      <c r="C399" s="10" t="s">
        <v>25</v>
      </c>
      <c r="D399" s="7" t="s">
        <v>26</v>
      </c>
      <c r="E399" s="58" t="s">
        <v>306</v>
      </c>
      <c r="F399" s="64">
        <v>80</v>
      </c>
      <c r="G399" s="80">
        <v>0.9</v>
      </c>
      <c r="H399" s="81">
        <v>4</v>
      </c>
      <c r="I399" s="81">
        <v>6.1</v>
      </c>
      <c r="J399" s="108">
        <v>64</v>
      </c>
      <c r="K399" s="73" t="s">
        <v>303</v>
      </c>
      <c r="L399" s="67">
        <v>25</v>
      </c>
    </row>
    <row r="400" spans="1:12" ht="14.4">
      <c r="A400" s="25"/>
      <c r="B400" s="16"/>
      <c r="C400" s="11"/>
      <c r="D400" s="7" t="s">
        <v>27</v>
      </c>
      <c r="E400" s="58" t="s">
        <v>154</v>
      </c>
      <c r="F400" s="63">
        <v>250</v>
      </c>
      <c r="G400" s="80">
        <v>4.0999999999999996</v>
      </c>
      <c r="H400" s="81">
        <v>5.2</v>
      </c>
      <c r="I400" s="81">
        <v>12.5</v>
      </c>
      <c r="J400" s="108">
        <v>113.2</v>
      </c>
      <c r="K400" s="74" t="s">
        <v>304</v>
      </c>
      <c r="L400" s="67">
        <v>40</v>
      </c>
    </row>
    <row r="401" spans="1:12" ht="14.4">
      <c r="A401" s="25"/>
      <c r="B401" s="16"/>
      <c r="C401" s="11"/>
      <c r="D401" s="7" t="s">
        <v>28</v>
      </c>
      <c r="E401" s="58" t="s">
        <v>155</v>
      </c>
      <c r="F401" s="64">
        <v>90</v>
      </c>
      <c r="G401" s="80">
        <v>10.5</v>
      </c>
      <c r="H401" s="81">
        <v>11.3</v>
      </c>
      <c r="I401" s="81">
        <v>5.9</v>
      </c>
      <c r="J401" s="108">
        <v>167.3</v>
      </c>
      <c r="K401" s="73" t="s">
        <v>305</v>
      </c>
      <c r="L401" s="67">
        <v>85</v>
      </c>
    </row>
    <row r="402" spans="1:12" ht="14.4">
      <c r="A402" s="25"/>
      <c r="B402" s="16"/>
      <c r="C402" s="11"/>
      <c r="D402" s="7" t="s">
        <v>29</v>
      </c>
      <c r="E402" s="59" t="s">
        <v>63</v>
      </c>
      <c r="F402" s="64">
        <v>180</v>
      </c>
      <c r="G402" s="80">
        <v>3.4</v>
      </c>
      <c r="H402" s="81">
        <v>4.2</v>
      </c>
      <c r="I402" s="81">
        <v>22.5</v>
      </c>
      <c r="J402" s="108">
        <v>141</v>
      </c>
      <c r="K402" s="73" t="s">
        <v>225</v>
      </c>
      <c r="L402" s="67">
        <v>40</v>
      </c>
    </row>
    <row r="403" spans="1:12" ht="14.4">
      <c r="A403" s="25"/>
      <c r="B403" s="16"/>
      <c r="C403" s="11"/>
      <c r="D403" s="7" t="s">
        <v>30</v>
      </c>
      <c r="E403" s="58" t="s">
        <v>148</v>
      </c>
      <c r="F403" s="65">
        <v>200</v>
      </c>
      <c r="G403" s="80">
        <v>0.4</v>
      </c>
      <c r="H403" s="81">
        <v>0</v>
      </c>
      <c r="I403" s="81">
        <v>22</v>
      </c>
      <c r="J403" s="108">
        <v>90</v>
      </c>
      <c r="K403" s="73" t="s">
        <v>226</v>
      </c>
      <c r="L403" s="67">
        <v>15</v>
      </c>
    </row>
    <row r="404" spans="1:12" ht="14.4">
      <c r="A404" s="25"/>
      <c r="B404" s="16"/>
      <c r="C404" s="11"/>
      <c r="D404" s="7" t="s">
        <v>31</v>
      </c>
      <c r="E404" s="59" t="s">
        <v>88</v>
      </c>
      <c r="F404" s="63">
        <v>70</v>
      </c>
      <c r="G404" s="82">
        <v>3.5</v>
      </c>
      <c r="H404" s="83">
        <v>1</v>
      </c>
      <c r="I404" s="83">
        <v>28.4</v>
      </c>
      <c r="J404" s="111">
        <v>136.19999999999999</v>
      </c>
      <c r="K404" s="74" t="s">
        <v>49</v>
      </c>
      <c r="L404" s="69">
        <v>5</v>
      </c>
    </row>
    <row r="405" spans="1:12" ht="15" thickBot="1">
      <c r="A405" s="25"/>
      <c r="B405" s="16"/>
      <c r="C405" s="11"/>
      <c r="D405" s="7" t="s">
        <v>32</v>
      </c>
      <c r="E405" s="61" t="s">
        <v>52</v>
      </c>
      <c r="F405" s="66">
        <v>50</v>
      </c>
      <c r="G405" s="84">
        <v>1.8</v>
      </c>
      <c r="H405" s="85">
        <v>0.2</v>
      </c>
      <c r="I405" s="85">
        <v>23.5</v>
      </c>
      <c r="J405" s="112">
        <v>103.3</v>
      </c>
      <c r="K405" s="75" t="s">
        <v>49</v>
      </c>
      <c r="L405" s="70">
        <v>5</v>
      </c>
    </row>
    <row r="406" spans="1:12" ht="14.4">
      <c r="A406" s="25"/>
      <c r="B406" s="16"/>
      <c r="C406" s="11"/>
      <c r="D406" s="6"/>
      <c r="E406" s="47"/>
      <c r="F406" s="48"/>
      <c r="G406" s="48"/>
      <c r="H406" s="48"/>
      <c r="I406" s="48"/>
      <c r="J406" s="48"/>
      <c r="K406" s="49"/>
      <c r="L406" s="48"/>
    </row>
    <row r="407" spans="1:12" ht="14.4">
      <c r="A407" s="25"/>
      <c r="B407" s="16"/>
      <c r="C407" s="11"/>
      <c r="D407" s="6"/>
      <c r="E407" s="47"/>
      <c r="F407" s="48"/>
      <c r="G407" s="48"/>
      <c r="H407" s="48"/>
      <c r="I407" s="48"/>
      <c r="J407" s="48"/>
      <c r="K407" s="49"/>
      <c r="L407" s="48"/>
    </row>
    <row r="408" spans="1:12" ht="14.4">
      <c r="A408" s="26"/>
      <c r="B408" s="18"/>
      <c r="C408" s="8"/>
      <c r="D408" s="19" t="s">
        <v>38</v>
      </c>
      <c r="E408" s="9"/>
      <c r="F408" s="21">
        <f>SUM(F399:F407)</f>
        <v>920</v>
      </c>
      <c r="G408" s="21">
        <f t="shared" ref="G408" si="292">SUM(G399:G407)</f>
        <v>24.599999999999998</v>
      </c>
      <c r="H408" s="21">
        <f t="shared" ref="H408" si="293">SUM(H399:H407)</f>
        <v>25.9</v>
      </c>
      <c r="I408" s="21">
        <f t="shared" ref="I408" si="294">SUM(I399:I407)</f>
        <v>120.9</v>
      </c>
      <c r="J408" s="21">
        <f t="shared" ref="J408" si="295">SUM(J399:J407)</f>
        <v>815</v>
      </c>
      <c r="K408" s="27"/>
      <c r="L408" s="21">
        <f t="shared" ref="L408" ca="1" si="296">SUM(L405:L413)</f>
        <v>0</v>
      </c>
    </row>
    <row r="409" spans="1:12" ht="14.4">
      <c r="A409" s="28">
        <f>A387</f>
        <v>2</v>
      </c>
      <c r="B409" s="14">
        <f>B387</f>
        <v>3</v>
      </c>
      <c r="C409" s="10" t="s">
        <v>33</v>
      </c>
      <c r="D409" s="12" t="s">
        <v>34</v>
      </c>
      <c r="E409" s="59" t="s">
        <v>156</v>
      </c>
      <c r="F409" s="76">
        <v>60</v>
      </c>
      <c r="G409" s="82">
        <v>4.0999999999999996</v>
      </c>
      <c r="H409" s="83">
        <v>7.3</v>
      </c>
      <c r="I409" s="83">
        <v>39.299999999999997</v>
      </c>
      <c r="J409" s="81">
        <v>239.3</v>
      </c>
      <c r="K409" s="73" t="s">
        <v>307</v>
      </c>
      <c r="L409" s="67">
        <v>35</v>
      </c>
    </row>
    <row r="410" spans="1:12" ht="14.4">
      <c r="A410" s="25"/>
      <c r="B410" s="16"/>
      <c r="C410" s="11"/>
      <c r="D410" s="12" t="s">
        <v>30</v>
      </c>
      <c r="E410" s="140" t="s">
        <v>61</v>
      </c>
      <c r="F410" s="117">
        <v>200</v>
      </c>
      <c r="G410" s="143">
        <v>0.2</v>
      </c>
      <c r="H410" s="144">
        <v>0</v>
      </c>
      <c r="I410" s="144">
        <v>12</v>
      </c>
      <c r="J410" s="174">
        <v>48.8</v>
      </c>
      <c r="K410" s="129" t="s">
        <v>308</v>
      </c>
      <c r="L410" s="70">
        <v>15</v>
      </c>
    </row>
    <row r="411" spans="1:12" ht="15" thickBot="1">
      <c r="A411" s="25"/>
      <c r="B411" s="16"/>
      <c r="C411" s="11"/>
      <c r="D411" s="130" t="s">
        <v>23</v>
      </c>
      <c r="E411" s="171" t="s">
        <v>114</v>
      </c>
      <c r="F411" s="172">
        <v>100</v>
      </c>
      <c r="G411" s="104">
        <v>0.5</v>
      </c>
      <c r="H411" s="176">
        <v>0.1</v>
      </c>
      <c r="I411" s="176">
        <v>18.3</v>
      </c>
      <c r="J411" s="175">
        <v>76.099999999999994</v>
      </c>
      <c r="K411" s="210" t="s">
        <v>54</v>
      </c>
      <c r="L411" s="173">
        <v>40</v>
      </c>
    </row>
    <row r="412" spans="1:12" ht="14.4">
      <c r="A412" s="25"/>
      <c r="B412" s="16"/>
      <c r="C412" s="11"/>
      <c r="D412" s="6"/>
      <c r="E412" s="47"/>
      <c r="F412" s="48"/>
      <c r="G412" s="48"/>
      <c r="H412" s="48"/>
      <c r="I412" s="48"/>
      <c r="J412" s="48"/>
      <c r="K412" s="49"/>
      <c r="L412" s="48"/>
    </row>
    <row r="413" spans="1:12" ht="14.4">
      <c r="A413" s="26"/>
      <c r="B413" s="18"/>
      <c r="C413" s="8"/>
      <c r="D413" s="19" t="s">
        <v>38</v>
      </c>
      <c r="E413" s="9"/>
      <c r="F413" s="21">
        <f>SUM(F409:F412)</f>
        <v>360</v>
      </c>
      <c r="G413" s="21">
        <f t="shared" ref="G413" si="297">SUM(G409:G412)</f>
        <v>4.8</v>
      </c>
      <c r="H413" s="21">
        <f t="shared" ref="H413" si="298">SUM(H409:H412)</f>
        <v>7.3999999999999995</v>
      </c>
      <c r="I413" s="21">
        <f t="shared" ref="I413" si="299">SUM(I409:I412)</f>
        <v>69.599999999999994</v>
      </c>
      <c r="J413" s="21">
        <f t="shared" ref="J413" si="300">SUM(J409:J412)</f>
        <v>364.20000000000005</v>
      </c>
      <c r="K413" s="27"/>
      <c r="L413" s="21">
        <f t="shared" ref="L413" ca="1" si="301">SUM(L406:L412)</f>
        <v>0</v>
      </c>
    </row>
    <row r="414" spans="1:12" ht="14.4">
      <c r="A414" s="28">
        <f>A387</f>
        <v>2</v>
      </c>
      <c r="B414" s="14">
        <f>B387</f>
        <v>3</v>
      </c>
      <c r="C414" s="10" t="s">
        <v>35</v>
      </c>
      <c r="D414" s="7" t="s">
        <v>20</v>
      </c>
      <c r="E414" s="177" t="s">
        <v>309</v>
      </c>
      <c r="F414" s="178">
        <v>240</v>
      </c>
      <c r="G414" s="151">
        <v>13.1</v>
      </c>
      <c r="H414" s="83">
        <v>16.899999999999999</v>
      </c>
      <c r="I414" s="83">
        <v>33.1</v>
      </c>
      <c r="J414" s="111">
        <v>336.9</v>
      </c>
      <c r="K414" s="181" t="s">
        <v>158</v>
      </c>
      <c r="L414" s="69">
        <v>107</v>
      </c>
    </row>
    <row r="415" spans="1:12" ht="14.4">
      <c r="A415" s="25"/>
      <c r="B415" s="16"/>
      <c r="C415" s="11"/>
      <c r="D415" s="7" t="s">
        <v>29</v>
      </c>
      <c r="E415" s="161"/>
      <c r="F415" s="162"/>
      <c r="G415" s="164"/>
      <c r="H415" s="164"/>
      <c r="I415" s="166"/>
      <c r="J415" s="164"/>
      <c r="K415" s="169"/>
      <c r="L415" s="101"/>
    </row>
    <row r="416" spans="1:12" ht="14.4">
      <c r="A416" s="25"/>
      <c r="B416" s="16"/>
      <c r="C416" s="11"/>
      <c r="D416" s="7" t="s">
        <v>30</v>
      </c>
      <c r="E416" s="59" t="s">
        <v>157</v>
      </c>
      <c r="F416" s="62">
        <v>200</v>
      </c>
      <c r="G416" s="80">
        <v>0.3</v>
      </c>
      <c r="H416" s="81">
        <v>0.2</v>
      </c>
      <c r="I416" s="81">
        <v>21.5</v>
      </c>
      <c r="J416" s="108">
        <v>89</v>
      </c>
      <c r="K416" s="73" t="s">
        <v>221</v>
      </c>
      <c r="L416" s="67">
        <v>25</v>
      </c>
    </row>
    <row r="417" spans="1:12" ht="15" thickBot="1">
      <c r="A417" s="25"/>
      <c r="B417" s="16"/>
      <c r="C417" s="11"/>
      <c r="D417" s="7" t="s">
        <v>22</v>
      </c>
      <c r="E417" s="156" t="s">
        <v>52</v>
      </c>
      <c r="F417" s="118">
        <v>20</v>
      </c>
      <c r="G417" s="180">
        <v>0.7</v>
      </c>
      <c r="H417" s="85">
        <v>0.1</v>
      </c>
      <c r="I417" s="85">
        <v>9.4</v>
      </c>
      <c r="J417" s="112">
        <v>41.3</v>
      </c>
      <c r="K417" s="159" t="s">
        <v>84</v>
      </c>
      <c r="L417" s="179">
        <v>3</v>
      </c>
    </row>
    <row r="418" spans="1:12" ht="14.4">
      <c r="A418" s="25"/>
      <c r="B418" s="16"/>
      <c r="C418" s="11"/>
      <c r="D418" s="130" t="s">
        <v>23</v>
      </c>
      <c r="E418" s="58" t="s">
        <v>114</v>
      </c>
      <c r="F418" s="64">
        <v>100</v>
      </c>
      <c r="G418" s="151">
        <v>0.1</v>
      </c>
      <c r="H418" s="83">
        <v>0.2</v>
      </c>
      <c r="I418" s="83">
        <v>5.7</v>
      </c>
      <c r="J418" s="111">
        <v>25</v>
      </c>
      <c r="K418" s="73" t="s">
        <v>54</v>
      </c>
      <c r="L418" s="67">
        <v>20</v>
      </c>
    </row>
    <row r="419" spans="1:12" ht="14.4">
      <c r="A419" s="25"/>
      <c r="B419" s="16"/>
      <c r="C419" s="11"/>
      <c r="D419" s="130" t="s">
        <v>26</v>
      </c>
      <c r="E419" s="58" t="s">
        <v>310</v>
      </c>
      <c r="F419" s="62">
        <v>80</v>
      </c>
      <c r="G419" s="80">
        <v>0.6</v>
      </c>
      <c r="H419" s="81">
        <v>0.1</v>
      </c>
      <c r="I419" s="81">
        <v>1.4</v>
      </c>
      <c r="J419" s="108">
        <v>8.9</v>
      </c>
      <c r="K419" s="211" t="s">
        <v>111</v>
      </c>
      <c r="L419" s="67">
        <v>25</v>
      </c>
    </row>
    <row r="420" spans="1:12" ht="14.4">
      <c r="A420" s="26"/>
      <c r="B420" s="18"/>
      <c r="C420" s="8"/>
      <c r="D420" s="19" t="s">
        <v>38</v>
      </c>
      <c r="E420" s="9"/>
      <c r="F420" s="21">
        <f>SUM(F414:F419)</f>
        <v>640</v>
      </c>
      <c r="G420" s="21">
        <f t="shared" ref="G420" si="302">SUM(G414:G419)</f>
        <v>14.799999999999999</v>
      </c>
      <c r="H420" s="21">
        <f t="shared" ref="H420" si="303">SUM(H414:H419)</f>
        <v>17.5</v>
      </c>
      <c r="I420" s="21">
        <f t="shared" ref="I420" si="304">SUM(I414:I419)</f>
        <v>71.100000000000009</v>
      </c>
      <c r="J420" s="21">
        <f t="shared" ref="J420" si="305">SUM(J414:J419)</f>
        <v>501.09999999999997</v>
      </c>
      <c r="K420" s="27"/>
      <c r="L420" s="21">
        <f t="shared" ref="L420" ca="1" si="306">SUM(L414:L422)</f>
        <v>0</v>
      </c>
    </row>
    <row r="421" spans="1:12" ht="14.4">
      <c r="A421" s="28">
        <f>A387</f>
        <v>2</v>
      </c>
      <c r="B421" s="14">
        <f>B387</f>
        <v>3</v>
      </c>
      <c r="C421" s="10" t="s">
        <v>36</v>
      </c>
      <c r="D421" s="12" t="s">
        <v>37</v>
      </c>
      <c r="E421" s="59" t="s">
        <v>65</v>
      </c>
      <c r="F421" s="62">
        <v>180</v>
      </c>
      <c r="G421" s="80">
        <v>3.9</v>
      </c>
      <c r="H421" s="81">
        <v>5.4</v>
      </c>
      <c r="I421" s="81">
        <v>5.0999999999999996</v>
      </c>
      <c r="J421" s="103">
        <v>85</v>
      </c>
      <c r="K421" s="73" t="s">
        <v>83</v>
      </c>
      <c r="L421" s="67">
        <v>55</v>
      </c>
    </row>
    <row r="422" spans="1:12" ht="15" thickBot="1">
      <c r="A422" s="25"/>
      <c r="B422" s="16"/>
      <c r="C422" s="11"/>
      <c r="D422" s="12" t="s">
        <v>34</v>
      </c>
      <c r="E422" s="61"/>
      <c r="F422" s="114"/>
      <c r="G422" s="84"/>
      <c r="H422" s="85"/>
      <c r="I422" s="85"/>
      <c r="J422" s="145"/>
      <c r="K422" s="115"/>
      <c r="L422" s="100"/>
    </row>
    <row r="423" spans="1:12" ht="14.4">
      <c r="A423" s="25"/>
      <c r="B423" s="16"/>
      <c r="C423" s="11"/>
      <c r="D423" s="12" t="s">
        <v>30</v>
      </c>
      <c r="E423" s="47"/>
      <c r="F423" s="48"/>
      <c r="G423" s="48"/>
      <c r="H423" s="48"/>
      <c r="I423" s="48"/>
      <c r="J423" s="48"/>
      <c r="K423" s="49"/>
      <c r="L423" s="48"/>
    </row>
    <row r="424" spans="1:12" ht="14.4">
      <c r="A424" s="25"/>
      <c r="B424" s="16"/>
      <c r="C424" s="11"/>
      <c r="D424" s="12" t="s">
        <v>23</v>
      </c>
      <c r="E424" s="47"/>
      <c r="F424" s="48"/>
      <c r="G424" s="48"/>
      <c r="H424" s="48"/>
      <c r="I424" s="48"/>
      <c r="J424" s="48"/>
      <c r="K424" s="49"/>
      <c r="L424" s="48"/>
    </row>
    <row r="425" spans="1:12" ht="15" thickBot="1">
      <c r="A425" s="25"/>
      <c r="B425" s="16"/>
      <c r="C425" s="11"/>
      <c r="D425" s="6"/>
      <c r="E425" s="61" t="s">
        <v>82</v>
      </c>
      <c r="F425" s="114">
        <v>20</v>
      </c>
      <c r="G425" s="84">
        <v>1.7</v>
      </c>
      <c r="H425" s="85">
        <v>0.9</v>
      </c>
      <c r="I425" s="85">
        <v>4.9000000000000004</v>
      </c>
      <c r="J425" s="145">
        <v>34.1</v>
      </c>
      <c r="K425" s="115" t="s">
        <v>84</v>
      </c>
      <c r="L425" s="100">
        <v>20</v>
      </c>
    </row>
    <row r="426" spans="1:12" ht="14.4">
      <c r="A426" s="25"/>
      <c r="B426" s="16"/>
      <c r="C426" s="11"/>
      <c r="D426" s="6"/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6"/>
      <c r="B427" s="18"/>
      <c r="C427" s="8"/>
      <c r="D427" s="20" t="s">
        <v>38</v>
      </c>
      <c r="E427" s="9"/>
      <c r="F427" s="21">
        <f>SUM(F421:F426)</f>
        <v>200</v>
      </c>
      <c r="G427" s="21">
        <f t="shared" ref="G427" si="307">SUM(G421:G426)</f>
        <v>5.6</v>
      </c>
      <c r="H427" s="21">
        <f t="shared" ref="H427" si="308">SUM(H421:H426)</f>
        <v>6.3000000000000007</v>
      </c>
      <c r="I427" s="21">
        <f t="shared" ref="I427" si="309">SUM(I421:I426)</f>
        <v>10</v>
      </c>
      <c r="J427" s="21">
        <f t="shared" ref="J427" si="310">SUM(J421:J426)</f>
        <v>119.1</v>
      </c>
      <c r="K427" s="27"/>
      <c r="L427" s="21">
        <f t="shared" ref="L427" ca="1" si="311">SUM(L421:L429)</f>
        <v>0</v>
      </c>
    </row>
    <row r="428" spans="1:12" ht="15.75" customHeight="1" thickBot="1">
      <c r="A428" s="31">
        <f>A387</f>
        <v>2</v>
      </c>
      <c r="B428" s="32">
        <f>B387</f>
        <v>3</v>
      </c>
      <c r="C428" s="224" t="s">
        <v>4</v>
      </c>
      <c r="D428" s="225"/>
      <c r="E428" s="33"/>
      <c r="F428" s="34">
        <f>F394+F398+F408+F413+F420+F427</f>
        <v>2685</v>
      </c>
      <c r="G428" s="34">
        <f t="shared" ref="G428" si="312">G394+G398+G408+G413+G420+G427</f>
        <v>62.499999999999993</v>
      </c>
      <c r="H428" s="34">
        <f t="shared" ref="H428" si="313">H394+H398+H408+H413+H420+H427</f>
        <v>74.399999999999991</v>
      </c>
      <c r="I428" s="34">
        <f t="shared" ref="I428" si="314">I394+I398+I408+I413+I420+I427</f>
        <v>365.6</v>
      </c>
      <c r="J428" s="34">
        <f t="shared" ref="J428" si="315">J394+J398+J408+J413+J420+J427</f>
        <v>2381.5</v>
      </c>
      <c r="K428" s="35"/>
      <c r="L428" s="34">
        <f t="shared" ref="L428" ca="1" si="316">L394+L398+L408+L413+L420+L427</f>
        <v>0</v>
      </c>
    </row>
    <row r="429" spans="1:12" ht="14.4">
      <c r="A429" s="22">
        <v>2</v>
      </c>
      <c r="B429" s="23">
        <v>4</v>
      </c>
      <c r="C429" s="24" t="s">
        <v>19</v>
      </c>
      <c r="D429" s="5" t="s">
        <v>20</v>
      </c>
      <c r="E429" s="58" t="s">
        <v>159</v>
      </c>
      <c r="F429" s="96">
        <v>200</v>
      </c>
      <c r="G429" s="122">
        <v>6.4</v>
      </c>
      <c r="H429" s="123">
        <v>7.2</v>
      </c>
      <c r="I429" s="123">
        <v>27</v>
      </c>
      <c r="J429" s="212">
        <v>198</v>
      </c>
      <c r="K429" s="128" t="s">
        <v>250</v>
      </c>
      <c r="L429" s="69">
        <v>40</v>
      </c>
    </row>
    <row r="430" spans="1:12" ht="14.4">
      <c r="A430" s="25"/>
      <c r="B430" s="16"/>
      <c r="C430" s="11"/>
      <c r="D430" s="130" t="s">
        <v>53</v>
      </c>
      <c r="E430" s="58" t="s">
        <v>86</v>
      </c>
      <c r="F430" s="96">
        <v>40</v>
      </c>
      <c r="G430" s="102">
        <v>5.7</v>
      </c>
      <c r="H430" s="103">
        <v>6.2</v>
      </c>
      <c r="I430" s="103">
        <v>7.2</v>
      </c>
      <c r="J430" s="92">
        <v>107</v>
      </c>
      <c r="K430" s="73" t="s">
        <v>235</v>
      </c>
      <c r="L430" s="67">
        <v>22</v>
      </c>
    </row>
    <row r="431" spans="1:12" ht="14.4">
      <c r="A431" s="25"/>
      <c r="B431" s="16"/>
      <c r="C431" s="11"/>
      <c r="D431" s="7" t="s">
        <v>21</v>
      </c>
      <c r="E431" s="58" t="s">
        <v>68</v>
      </c>
      <c r="F431" s="64">
        <v>200</v>
      </c>
      <c r="G431" s="102">
        <v>1.9</v>
      </c>
      <c r="H431" s="103">
        <v>2.2999999999999998</v>
      </c>
      <c r="I431" s="103">
        <v>16.2</v>
      </c>
      <c r="J431" s="92">
        <v>93</v>
      </c>
      <c r="K431" s="73" t="s">
        <v>229</v>
      </c>
      <c r="L431" s="67">
        <v>20</v>
      </c>
    </row>
    <row r="432" spans="1:12" ht="14.4">
      <c r="A432" s="25"/>
      <c r="B432" s="16"/>
      <c r="C432" s="11"/>
      <c r="D432" s="7" t="s">
        <v>22</v>
      </c>
      <c r="E432" s="58" t="s">
        <v>50</v>
      </c>
      <c r="F432" s="117">
        <v>20</v>
      </c>
      <c r="G432" s="124">
        <v>1</v>
      </c>
      <c r="H432" s="125">
        <v>0.3</v>
      </c>
      <c r="I432" s="125">
        <v>8.1</v>
      </c>
      <c r="J432" s="213">
        <v>38.9</v>
      </c>
      <c r="K432" s="129" t="s">
        <v>49</v>
      </c>
      <c r="L432" s="67">
        <v>3</v>
      </c>
    </row>
    <row r="433" spans="1:12" ht="14.4">
      <c r="A433" s="25"/>
      <c r="B433" s="16"/>
      <c r="C433" s="11"/>
      <c r="D433" s="7" t="s">
        <v>23</v>
      </c>
      <c r="E433" s="58" t="s">
        <v>311</v>
      </c>
      <c r="F433" s="117">
        <v>100</v>
      </c>
      <c r="G433" s="124">
        <v>2.5</v>
      </c>
      <c r="H433" s="125">
        <v>4.5999999999999996</v>
      </c>
      <c r="I433" s="125">
        <v>17.7</v>
      </c>
      <c r="J433" s="213">
        <v>123.1</v>
      </c>
      <c r="K433" s="129" t="s">
        <v>49</v>
      </c>
      <c r="L433" s="67">
        <v>32</v>
      </c>
    </row>
    <row r="434" spans="1:12" ht="15" thickBot="1">
      <c r="A434" s="25"/>
      <c r="B434" s="16"/>
      <c r="C434" s="11"/>
      <c r="D434" s="130" t="s">
        <v>22</v>
      </c>
      <c r="E434" s="61" t="s">
        <v>52</v>
      </c>
      <c r="F434" s="66">
        <v>20</v>
      </c>
      <c r="G434" s="104">
        <v>0.7</v>
      </c>
      <c r="H434" s="105">
        <v>0.1</v>
      </c>
      <c r="I434" s="105">
        <v>9.4</v>
      </c>
      <c r="J434" s="198">
        <v>41.3</v>
      </c>
      <c r="K434" s="75" t="s">
        <v>49</v>
      </c>
      <c r="L434" s="69">
        <v>3</v>
      </c>
    </row>
    <row r="435" spans="1:12" ht="14.4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4.4">
      <c r="A436" s="26"/>
      <c r="B436" s="18"/>
      <c r="C436" s="8"/>
      <c r="D436" s="19" t="s">
        <v>38</v>
      </c>
      <c r="E436" s="9"/>
      <c r="F436" s="21">
        <f>SUM(F429:F435)</f>
        <v>580</v>
      </c>
      <c r="G436" s="21">
        <f t="shared" ref="G436" si="317">SUM(G429:G435)</f>
        <v>18.2</v>
      </c>
      <c r="H436" s="21">
        <f t="shared" ref="H436" si="318">SUM(H429:H435)</f>
        <v>20.700000000000003</v>
      </c>
      <c r="I436" s="21">
        <f t="shared" ref="I436" si="319">SUM(I429:I435)</f>
        <v>85.600000000000009</v>
      </c>
      <c r="J436" s="21">
        <f t="shared" ref="J436" si="320">SUM(J429:J435)</f>
        <v>601.29999999999995</v>
      </c>
      <c r="K436" s="27"/>
      <c r="L436" s="21">
        <f t="shared" si="286"/>
        <v>120</v>
      </c>
    </row>
    <row r="437" spans="1:12" ht="14.4">
      <c r="A437" s="28">
        <f>A429</f>
        <v>2</v>
      </c>
      <c r="B437" s="14">
        <f>B429</f>
        <v>4</v>
      </c>
      <c r="C437" s="10" t="s">
        <v>24</v>
      </c>
      <c r="D437" s="12" t="s">
        <v>23</v>
      </c>
      <c r="E437" s="47"/>
      <c r="F437" s="48"/>
      <c r="G437" s="48"/>
      <c r="H437" s="48"/>
      <c r="I437" s="48"/>
      <c r="J437" s="48"/>
      <c r="K437" s="49"/>
      <c r="L437" s="48"/>
    </row>
    <row r="438" spans="1:12" ht="14.4">
      <c r="A438" s="25"/>
      <c r="B438" s="16"/>
      <c r="C438" s="11"/>
      <c r="D438" s="6"/>
      <c r="E438" s="47"/>
      <c r="F438" s="48"/>
      <c r="G438" s="48"/>
      <c r="H438" s="48"/>
      <c r="I438" s="48"/>
      <c r="J438" s="48"/>
      <c r="K438" s="49"/>
      <c r="L438" s="48"/>
    </row>
    <row r="439" spans="1:12" ht="14.4">
      <c r="A439" s="25"/>
      <c r="B439" s="16"/>
      <c r="C439" s="11"/>
      <c r="D439" s="6"/>
      <c r="E439" s="47"/>
      <c r="F439" s="48"/>
      <c r="G439" s="48"/>
      <c r="H439" s="48"/>
      <c r="I439" s="48"/>
      <c r="J439" s="48"/>
      <c r="K439" s="49"/>
      <c r="L439" s="48"/>
    </row>
    <row r="440" spans="1:12" ht="14.4">
      <c r="A440" s="26"/>
      <c r="B440" s="18"/>
      <c r="C440" s="8"/>
      <c r="D440" s="19" t="s">
        <v>38</v>
      </c>
      <c r="E440" s="9"/>
      <c r="F440" s="21">
        <f>SUM(F437:F439)</f>
        <v>0</v>
      </c>
      <c r="G440" s="21">
        <f t="shared" ref="G440" si="321">SUM(G437:G439)</f>
        <v>0</v>
      </c>
      <c r="H440" s="21">
        <f t="shared" ref="H440" si="322">SUM(H437:H439)</f>
        <v>0</v>
      </c>
      <c r="I440" s="21">
        <f t="shared" ref="I440" si="323">SUM(I437:I439)</f>
        <v>0</v>
      </c>
      <c r="J440" s="21">
        <f t="shared" ref="J440" si="324">SUM(J437:J439)</f>
        <v>0</v>
      </c>
      <c r="K440" s="27"/>
      <c r="L440" s="21">
        <f t="shared" ref="L440" ca="1" si="325">SUM(L437:L445)</f>
        <v>0</v>
      </c>
    </row>
    <row r="441" spans="1:12" ht="14.4">
      <c r="A441" s="28">
        <f>A429</f>
        <v>2</v>
      </c>
      <c r="B441" s="14">
        <f>B429</f>
        <v>4</v>
      </c>
      <c r="C441" s="10" t="s">
        <v>25</v>
      </c>
      <c r="D441" s="7" t="s">
        <v>26</v>
      </c>
      <c r="E441" s="58" t="s">
        <v>160</v>
      </c>
      <c r="F441" s="64">
        <v>80</v>
      </c>
      <c r="G441" s="80">
        <v>1.3</v>
      </c>
      <c r="H441" s="81">
        <v>4.0999999999999996</v>
      </c>
      <c r="I441" s="81">
        <v>7.7</v>
      </c>
      <c r="J441" s="87">
        <v>72.7</v>
      </c>
      <c r="K441" s="97" t="s">
        <v>312</v>
      </c>
      <c r="L441" s="67">
        <v>30</v>
      </c>
    </row>
    <row r="442" spans="1:12" ht="14.4">
      <c r="A442" s="25"/>
      <c r="B442" s="16"/>
      <c r="C442" s="11"/>
      <c r="D442" s="7" t="s">
        <v>27</v>
      </c>
      <c r="E442" s="60" t="s">
        <v>161</v>
      </c>
      <c r="F442" s="63">
        <v>250</v>
      </c>
      <c r="G442" s="80">
        <v>3.1</v>
      </c>
      <c r="H442" s="81">
        <v>4.0999999999999996</v>
      </c>
      <c r="I442" s="81">
        <v>31.7</v>
      </c>
      <c r="J442" s="87">
        <v>176.1</v>
      </c>
      <c r="K442" s="74" t="s">
        <v>253</v>
      </c>
      <c r="L442" s="67">
        <v>40</v>
      </c>
    </row>
    <row r="443" spans="1:12" ht="14.4">
      <c r="A443" s="25"/>
      <c r="B443" s="16"/>
      <c r="C443" s="11"/>
      <c r="D443" s="7" t="s">
        <v>28</v>
      </c>
      <c r="E443" s="58" t="s">
        <v>162</v>
      </c>
      <c r="F443" s="64">
        <v>240</v>
      </c>
      <c r="G443" s="80">
        <v>20.8</v>
      </c>
      <c r="H443" s="81">
        <v>22.9</v>
      </c>
      <c r="I443" s="81">
        <v>22.2</v>
      </c>
      <c r="J443" s="87">
        <v>378.1</v>
      </c>
      <c r="K443" s="73" t="s">
        <v>262</v>
      </c>
      <c r="L443" s="67">
        <v>120</v>
      </c>
    </row>
    <row r="444" spans="1:12" ht="14.4">
      <c r="A444" s="25"/>
      <c r="B444" s="16"/>
      <c r="C444" s="11"/>
      <c r="D444" s="7" t="s">
        <v>29</v>
      </c>
      <c r="E444" s="59"/>
      <c r="F444" s="65"/>
      <c r="G444" s="80"/>
      <c r="H444" s="81"/>
      <c r="I444" s="81"/>
      <c r="J444" s="108"/>
      <c r="K444" s="73"/>
      <c r="L444" s="67"/>
    </row>
    <row r="445" spans="1:12" ht="14.4">
      <c r="A445" s="25"/>
      <c r="B445" s="16"/>
      <c r="C445" s="11"/>
      <c r="D445" s="7" t="s">
        <v>30</v>
      </c>
      <c r="E445" s="59" t="s">
        <v>64</v>
      </c>
      <c r="F445" s="65">
        <v>200</v>
      </c>
      <c r="G445" s="80">
        <v>0.4</v>
      </c>
      <c r="H445" s="81">
        <v>0</v>
      </c>
      <c r="I445" s="81">
        <v>22</v>
      </c>
      <c r="J445" s="87">
        <v>90</v>
      </c>
      <c r="K445" s="73" t="s">
        <v>226</v>
      </c>
      <c r="L445" s="67">
        <v>15</v>
      </c>
    </row>
    <row r="446" spans="1:12" ht="14.4">
      <c r="A446" s="25"/>
      <c r="B446" s="16"/>
      <c r="C446" s="11"/>
      <c r="D446" s="7" t="s">
        <v>31</v>
      </c>
      <c r="E446" s="59" t="s">
        <v>88</v>
      </c>
      <c r="F446" s="63">
        <v>40</v>
      </c>
      <c r="G446" s="82">
        <v>2</v>
      </c>
      <c r="H446" s="83">
        <v>0.6</v>
      </c>
      <c r="I446" s="83">
        <v>16.2</v>
      </c>
      <c r="J446" s="88">
        <v>77.8</v>
      </c>
      <c r="K446" s="74" t="s">
        <v>49</v>
      </c>
      <c r="L446" s="69">
        <v>5</v>
      </c>
    </row>
    <row r="447" spans="1:12" ht="15" thickBot="1">
      <c r="A447" s="25"/>
      <c r="B447" s="16"/>
      <c r="C447" s="11"/>
      <c r="D447" s="7" t="s">
        <v>32</v>
      </c>
      <c r="E447" s="61" t="s">
        <v>52</v>
      </c>
      <c r="F447" s="66">
        <v>30</v>
      </c>
      <c r="G447" s="84">
        <v>1.1000000000000001</v>
      </c>
      <c r="H447" s="85">
        <v>0.2</v>
      </c>
      <c r="I447" s="85">
        <v>14.1</v>
      </c>
      <c r="J447" s="89">
        <v>61.6</v>
      </c>
      <c r="K447" s="75" t="s">
        <v>49</v>
      </c>
      <c r="L447" s="70">
        <v>5</v>
      </c>
    </row>
    <row r="448" spans="1:12" ht="14.4">
      <c r="A448" s="25"/>
      <c r="B448" s="16"/>
      <c r="C448" s="11"/>
      <c r="D448" s="6"/>
      <c r="E448" s="47"/>
      <c r="F448" s="48"/>
      <c r="G448" s="48"/>
      <c r="H448" s="48"/>
      <c r="I448" s="48"/>
      <c r="J448" s="48"/>
      <c r="K448" s="49"/>
      <c r="L448" s="48"/>
    </row>
    <row r="449" spans="1:12" ht="14.4">
      <c r="A449" s="25"/>
      <c r="B449" s="16"/>
      <c r="C449" s="11"/>
      <c r="D449" s="6"/>
      <c r="E449" s="47"/>
      <c r="F449" s="48"/>
      <c r="G449" s="48"/>
      <c r="H449" s="48"/>
      <c r="I449" s="48"/>
      <c r="J449" s="48"/>
      <c r="K449" s="49"/>
      <c r="L449" s="48"/>
    </row>
    <row r="450" spans="1:12" ht="14.4">
      <c r="A450" s="26"/>
      <c r="B450" s="18"/>
      <c r="C450" s="8"/>
      <c r="D450" s="19" t="s">
        <v>38</v>
      </c>
      <c r="E450" s="9"/>
      <c r="F450" s="21">
        <f>SUM(F441:F449)</f>
        <v>840</v>
      </c>
      <c r="G450" s="21">
        <f t="shared" ref="G450" si="326">SUM(G441:G449)</f>
        <v>28.700000000000003</v>
      </c>
      <c r="H450" s="21">
        <f t="shared" ref="H450" si="327">SUM(H441:H449)</f>
        <v>31.9</v>
      </c>
      <c r="I450" s="21">
        <f t="shared" ref="I450" si="328">SUM(I441:I449)</f>
        <v>113.89999999999999</v>
      </c>
      <c r="J450" s="21">
        <f t="shared" ref="J450" si="329">SUM(J441:J449)</f>
        <v>856.30000000000007</v>
      </c>
      <c r="K450" s="27"/>
      <c r="L450" s="21">
        <f t="shared" ref="L450" ca="1" si="330">SUM(L447:L455)</f>
        <v>0</v>
      </c>
    </row>
    <row r="451" spans="1:12" ht="14.4">
      <c r="A451" s="28">
        <f>A429</f>
        <v>2</v>
      </c>
      <c r="B451" s="14">
        <f>B429</f>
        <v>4</v>
      </c>
      <c r="C451" s="10" t="s">
        <v>33</v>
      </c>
      <c r="D451" s="12" t="s">
        <v>34</v>
      </c>
      <c r="E451" s="59" t="s">
        <v>163</v>
      </c>
      <c r="F451" s="63">
        <v>80</v>
      </c>
      <c r="G451" s="82">
        <v>7.2</v>
      </c>
      <c r="H451" s="83">
        <v>1.2</v>
      </c>
      <c r="I451" s="83">
        <v>32.5</v>
      </c>
      <c r="J451" s="88">
        <v>169.7</v>
      </c>
      <c r="K451" s="73" t="s">
        <v>313</v>
      </c>
      <c r="L451" s="67">
        <v>35</v>
      </c>
    </row>
    <row r="452" spans="1:12" ht="14.4">
      <c r="A452" s="25"/>
      <c r="B452" s="16"/>
      <c r="C452" s="11"/>
      <c r="D452" s="12" t="s">
        <v>30</v>
      </c>
      <c r="E452" s="140" t="s">
        <v>87</v>
      </c>
      <c r="F452" s="117">
        <v>180</v>
      </c>
      <c r="G452" s="143">
        <v>4.3</v>
      </c>
      <c r="H452" s="144">
        <v>4.0999999999999996</v>
      </c>
      <c r="I452" s="144">
        <v>13.5</v>
      </c>
      <c r="J452" s="174">
        <v>108</v>
      </c>
      <c r="K452" s="129" t="s">
        <v>267</v>
      </c>
      <c r="L452" s="70">
        <v>30</v>
      </c>
    </row>
    <row r="453" spans="1:12" ht="15" thickBot="1">
      <c r="A453" s="25"/>
      <c r="B453" s="16"/>
      <c r="C453" s="11"/>
      <c r="D453" s="206" t="s">
        <v>23</v>
      </c>
      <c r="E453" s="61" t="s">
        <v>114</v>
      </c>
      <c r="F453" s="66">
        <v>100</v>
      </c>
      <c r="G453" s="84">
        <v>0.4</v>
      </c>
      <c r="H453" s="85">
        <v>0</v>
      </c>
      <c r="I453" s="85">
        <v>14.4</v>
      </c>
      <c r="J453" s="89">
        <v>59.2</v>
      </c>
      <c r="K453" s="75" t="s">
        <v>54</v>
      </c>
      <c r="L453" s="100">
        <v>25</v>
      </c>
    </row>
    <row r="454" spans="1:12" ht="14.4">
      <c r="A454" s="25"/>
      <c r="B454" s="16"/>
      <c r="C454" s="11"/>
      <c r="D454" s="6"/>
      <c r="E454" s="47"/>
      <c r="F454" s="48"/>
      <c r="G454" s="48"/>
      <c r="H454" s="48"/>
      <c r="I454" s="48"/>
      <c r="J454" s="48"/>
      <c r="K454" s="49"/>
      <c r="L454" s="48"/>
    </row>
    <row r="455" spans="1:12" ht="14.4">
      <c r="A455" s="26"/>
      <c r="B455" s="18"/>
      <c r="C455" s="8"/>
      <c r="D455" s="19" t="s">
        <v>38</v>
      </c>
      <c r="E455" s="9"/>
      <c r="F455" s="21">
        <f>SUM(F451:F454)</f>
        <v>360</v>
      </c>
      <c r="G455" s="21">
        <f t="shared" ref="G455" si="331">SUM(G451:G454)</f>
        <v>11.9</v>
      </c>
      <c r="H455" s="21">
        <f t="shared" ref="H455" si="332">SUM(H451:H454)</f>
        <v>5.3</v>
      </c>
      <c r="I455" s="21">
        <f t="shared" ref="I455" si="333">SUM(I451:I454)</f>
        <v>60.4</v>
      </c>
      <c r="J455" s="21">
        <f t="shared" ref="J455" si="334">SUM(J451:J454)</f>
        <v>336.9</v>
      </c>
      <c r="K455" s="27"/>
      <c r="L455" s="21">
        <f t="shared" ref="L455" ca="1" si="335">SUM(L448:L454)</f>
        <v>0</v>
      </c>
    </row>
    <row r="456" spans="1:12" ht="14.4">
      <c r="A456" s="28">
        <f>A429</f>
        <v>2</v>
      </c>
      <c r="B456" s="14">
        <f>B429</f>
        <v>4</v>
      </c>
      <c r="C456" s="10" t="s">
        <v>35</v>
      </c>
      <c r="D456" s="7" t="s">
        <v>20</v>
      </c>
      <c r="E456" s="132" t="s">
        <v>164</v>
      </c>
      <c r="F456" s="215">
        <v>90</v>
      </c>
      <c r="G456" s="82">
        <v>14.6</v>
      </c>
      <c r="H456" s="83">
        <v>12.6</v>
      </c>
      <c r="I456" s="83">
        <v>0.6</v>
      </c>
      <c r="J456" s="88">
        <v>174.2</v>
      </c>
      <c r="K456" s="214" t="s">
        <v>171</v>
      </c>
      <c r="L456" s="69">
        <v>80</v>
      </c>
    </row>
    <row r="457" spans="1:12" ht="14.4">
      <c r="A457" s="25"/>
      <c r="B457" s="16"/>
      <c r="C457" s="11"/>
      <c r="D457" s="7" t="s">
        <v>29</v>
      </c>
      <c r="E457" s="59" t="s">
        <v>165</v>
      </c>
      <c r="F457" s="64">
        <v>180</v>
      </c>
      <c r="G457" s="80">
        <v>2.8</v>
      </c>
      <c r="H457" s="81">
        <v>4</v>
      </c>
      <c r="I457" s="81">
        <v>20.399999999999999</v>
      </c>
      <c r="J457" s="87">
        <v>129</v>
      </c>
      <c r="K457" s="73" t="s">
        <v>121</v>
      </c>
      <c r="L457" s="67">
        <v>47</v>
      </c>
    </row>
    <row r="458" spans="1:12" ht="14.4">
      <c r="A458" s="25"/>
      <c r="B458" s="16"/>
      <c r="C458" s="11"/>
      <c r="D458" s="7" t="s">
        <v>30</v>
      </c>
      <c r="E458" s="59" t="s">
        <v>61</v>
      </c>
      <c r="F458" s="64">
        <v>200</v>
      </c>
      <c r="G458" s="80">
        <v>0.2</v>
      </c>
      <c r="H458" s="81">
        <v>0</v>
      </c>
      <c r="I458" s="81">
        <v>12</v>
      </c>
      <c r="J458" s="87">
        <v>48.8</v>
      </c>
      <c r="K458" s="73" t="s">
        <v>150</v>
      </c>
      <c r="L458" s="67">
        <v>10</v>
      </c>
    </row>
    <row r="459" spans="1:12" ht="14.4">
      <c r="A459" s="25"/>
      <c r="B459" s="16"/>
      <c r="C459" s="11"/>
      <c r="D459" s="7" t="s">
        <v>22</v>
      </c>
      <c r="E459" s="59" t="s">
        <v>52</v>
      </c>
      <c r="F459" s="65">
        <v>20</v>
      </c>
      <c r="G459" s="80">
        <v>0.7</v>
      </c>
      <c r="H459" s="81">
        <v>0.1</v>
      </c>
      <c r="I459" s="81">
        <v>9.4</v>
      </c>
      <c r="J459" s="87">
        <v>41.3</v>
      </c>
      <c r="K459" s="73" t="s">
        <v>49</v>
      </c>
      <c r="L459" s="67">
        <v>3</v>
      </c>
    </row>
    <row r="460" spans="1:12" ht="14.4">
      <c r="A460" s="25"/>
      <c r="B460" s="16"/>
      <c r="C460" s="11"/>
      <c r="D460" s="6" t="s">
        <v>23</v>
      </c>
      <c r="E460" s="58" t="s">
        <v>114</v>
      </c>
      <c r="F460" s="64">
        <v>100</v>
      </c>
      <c r="G460" s="143">
        <v>0.4</v>
      </c>
      <c r="H460" s="144">
        <v>0</v>
      </c>
      <c r="I460" s="144">
        <v>14.4</v>
      </c>
      <c r="J460" s="174">
        <v>59</v>
      </c>
      <c r="K460" s="73" t="s">
        <v>54</v>
      </c>
      <c r="L460" s="70">
        <v>40</v>
      </c>
    </row>
    <row r="461" spans="1:12" ht="14.4">
      <c r="A461" s="25"/>
      <c r="B461" s="16"/>
      <c r="C461" s="11"/>
      <c r="D461" s="6"/>
      <c r="E461" s="47"/>
      <c r="F461" s="48"/>
      <c r="G461" s="48"/>
      <c r="H461" s="48"/>
      <c r="I461" s="48"/>
      <c r="J461" s="48"/>
      <c r="K461" s="49"/>
      <c r="L461" s="48"/>
    </row>
    <row r="462" spans="1:12" ht="14.4">
      <c r="A462" s="26"/>
      <c r="B462" s="18"/>
      <c r="C462" s="8"/>
      <c r="D462" s="19" t="s">
        <v>38</v>
      </c>
      <c r="E462" s="9"/>
      <c r="F462" s="21">
        <f>SUM(F456:F461)</f>
        <v>590</v>
      </c>
      <c r="G462" s="21">
        <f t="shared" ref="G462" si="336">SUM(G456:G461)</f>
        <v>18.699999999999996</v>
      </c>
      <c r="H462" s="21">
        <f t="shared" ref="H462" si="337">SUM(H456:H461)</f>
        <v>16.700000000000003</v>
      </c>
      <c r="I462" s="21">
        <f t="shared" ref="I462" si="338">SUM(I456:I461)</f>
        <v>56.8</v>
      </c>
      <c r="J462" s="21">
        <f t="shared" ref="J462" si="339">SUM(J456:J461)</f>
        <v>452.3</v>
      </c>
      <c r="K462" s="27"/>
      <c r="L462" s="21">
        <f t="shared" ref="L462" ca="1" si="340">SUM(L456:L464)</f>
        <v>0</v>
      </c>
    </row>
    <row r="463" spans="1:12" ht="14.4">
      <c r="A463" s="28">
        <f>A429</f>
        <v>2</v>
      </c>
      <c r="B463" s="14">
        <f>B429</f>
        <v>4</v>
      </c>
      <c r="C463" s="10" t="s">
        <v>36</v>
      </c>
      <c r="D463" s="12" t="s">
        <v>37</v>
      </c>
      <c r="E463" s="216" t="s">
        <v>65</v>
      </c>
      <c r="F463" s="62">
        <v>180</v>
      </c>
      <c r="G463" s="80">
        <v>3.9</v>
      </c>
      <c r="H463" s="81">
        <v>5.4</v>
      </c>
      <c r="I463" s="81">
        <v>5.0999999999999996</v>
      </c>
      <c r="J463" s="103">
        <v>85</v>
      </c>
      <c r="K463" s="65" t="s">
        <v>83</v>
      </c>
      <c r="L463" s="67">
        <v>55</v>
      </c>
    </row>
    <row r="464" spans="1:12" ht="15" thickBot="1">
      <c r="A464" s="25"/>
      <c r="B464" s="16"/>
      <c r="C464" s="11"/>
      <c r="D464" s="12" t="s">
        <v>34</v>
      </c>
      <c r="E464" s="61"/>
      <c r="F464" s="114"/>
      <c r="G464" s="84"/>
      <c r="H464" s="85"/>
      <c r="I464" s="85"/>
      <c r="J464" s="145"/>
      <c r="K464" s="115"/>
      <c r="L464" s="100"/>
    </row>
    <row r="465" spans="1:12" ht="14.4">
      <c r="A465" s="25"/>
      <c r="B465" s="16"/>
      <c r="C465" s="11"/>
      <c r="D465" s="12" t="s">
        <v>30</v>
      </c>
      <c r="E465" s="47"/>
      <c r="F465" s="48"/>
      <c r="G465" s="48"/>
      <c r="H465" s="48"/>
      <c r="I465" s="48"/>
      <c r="J465" s="48"/>
      <c r="K465" s="49"/>
      <c r="L465" s="48"/>
    </row>
    <row r="466" spans="1:12" ht="14.4">
      <c r="A466" s="25"/>
      <c r="B466" s="16"/>
      <c r="C466" s="11"/>
      <c r="D466" s="12" t="s">
        <v>23</v>
      </c>
      <c r="E466" s="47"/>
      <c r="F466" s="48"/>
      <c r="G466" s="48"/>
      <c r="H466" s="48"/>
      <c r="I466" s="48"/>
      <c r="J466" s="48"/>
      <c r="K466" s="49"/>
      <c r="L466" s="48"/>
    </row>
    <row r="467" spans="1:12" ht="15" thickBot="1">
      <c r="A467" s="25"/>
      <c r="B467" s="16"/>
      <c r="C467" s="11"/>
      <c r="D467" s="6"/>
      <c r="E467" s="61" t="s">
        <v>82</v>
      </c>
      <c r="F467" s="114">
        <v>20</v>
      </c>
      <c r="G467" s="84">
        <v>1.7</v>
      </c>
      <c r="H467" s="85">
        <v>0.9</v>
      </c>
      <c r="I467" s="85">
        <v>4.9000000000000004</v>
      </c>
      <c r="J467" s="145">
        <v>34.1</v>
      </c>
      <c r="K467" s="115" t="s">
        <v>84</v>
      </c>
      <c r="L467" s="100">
        <v>20</v>
      </c>
    </row>
    <row r="468" spans="1:12" ht="14.4">
      <c r="A468" s="25"/>
      <c r="B468" s="16"/>
      <c r="C468" s="11"/>
      <c r="D468" s="6"/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6"/>
      <c r="B469" s="18"/>
      <c r="C469" s="8"/>
      <c r="D469" s="20" t="s">
        <v>38</v>
      </c>
      <c r="E469" s="9"/>
      <c r="F469" s="21">
        <f>SUM(F463:F468)</f>
        <v>200</v>
      </c>
      <c r="G469" s="21">
        <f t="shared" ref="G469" si="341">SUM(G463:G468)</f>
        <v>5.6</v>
      </c>
      <c r="H469" s="21">
        <f t="shared" ref="H469" si="342">SUM(H463:H468)</f>
        <v>6.3000000000000007</v>
      </c>
      <c r="I469" s="21">
        <f t="shared" ref="I469" si="343">SUM(I463:I468)</f>
        <v>10</v>
      </c>
      <c r="J469" s="21">
        <f t="shared" ref="J469" si="344">SUM(J463:J468)</f>
        <v>119.1</v>
      </c>
      <c r="K469" s="27"/>
      <c r="L469" s="21">
        <f t="shared" ref="L469" ca="1" si="345">SUM(L463:L471)</f>
        <v>0</v>
      </c>
    </row>
    <row r="470" spans="1:12" ht="15.75" customHeight="1" thickBot="1">
      <c r="A470" s="31">
        <f>A429</f>
        <v>2</v>
      </c>
      <c r="B470" s="32">
        <f>B429</f>
        <v>4</v>
      </c>
      <c r="C470" s="224" t="s">
        <v>4</v>
      </c>
      <c r="D470" s="225"/>
      <c r="E470" s="33"/>
      <c r="F470" s="34">
        <f>F436+F440+F450+F455+F462+F469</f>
        <v>2570</v>
      </c>
      <c r="G470" s="34">
        <f t="shared" ref="G470" si="346">G436+G440+G450+G455+G462+G469</f>
        <v>83.1</v>
      </c>
      <c r="H470" s="34">
        <f t="shared" ref="H470" si="347">H436+H440+H450+H455+H462+H469</f>
        <v>80.899999999999991</v>
      </c>
      <c r="I470" s="34">
        <f t="shared" ref="I470" si="348">I436+I440+I450+I455+I462+I469</f>
        <v>326.7</v>
      </c>
      <c r="J470" s="34">
        <f t="shared" ref="J470" si="349">J436+J440+J450+J455+J462+J469</f>
        <v>2365.9</v>
      </c>
      <c r="K470" s="35"/>
      <c r="L470" s="34">
        <f t="shared" ref="L470" ca="1" si="350">L436+L440+L450+L455+L462+L469</f>
        <v>0</v>
      </c>
    </row>
    <row r="471" spans="1:12" ht="14.4">
      <c r="A471" s="22">
        <v>2</v>
      </c>
      <c r="B471" s="23">
        <v>5</v>
      </c>
      <c r="C471" s="24" t="s">
        <v>19</v>
      </c>
      <c r="D471" s="5" t="s">
        <v>20</v>
      </c>
      <c r="E471" s="183" t="s">
        <v>315</v>
      </c>
      <c r="F471" s="64">
        <v>200</v>
      </c>
      <c r="G471" s="102">
        <v>6.2</v>
      </c>
      <c r="H471" s="103">
        <v>7.5</v>
      </c>
      <c r="I471" s="103">
        <v>36</v>
      </c>
      <c r="J471" s="107">
        <v>236</v>
      </c>
      <c r="K471" s="73" t="s">
        <v>314</v>
      </c>
      <c r="L471" s="67">
        <v>35</v>
      </c>
    </row>
    <row r="472" spans="1:12" ht="14.4">
      <c r="A472" s="25"/>
      <c r="B472" s="16"/>
      <c r="C472" s="11"/>
      <c r="D472" s="130" t="s">
        <v>53</v>
      </c>
      <c r="E472" s="58" t="s">
        <v>67</v>
      </c>
      <c r="F472" s="96">
        <v>40</v>
      </c>
      <c r="G472" s="122">
        <v>2.2999999999999998</v>
      </c>
      <c r="H472" s="123">
        <v>7.4</v>
      </c>
      <c r="I472" s="123">
        <v>14.5</v>
      </c>
      <c r="J472" s="119">
        <v>133.80000000000001</v>
      </c>
      <c r="K472" s="128" t="s">
        <v>70</v>
      </c>
      <c r="L472" s="69">
        <v>22</v>
      </c>
    </row>
    <row r="473" spans="1:12" ht="14.4">
      <c r="A473" s="25"/>
      <c r="B473" s="16"/>
      <c r="C473" s="11"/>
      <c r="D473" s="7" t="s">
        <v>21</v>
      </c>
      <c r="E473" s="58" t="s">
        <v>87</v>
      </c>
      <c r="F473" s="64">
        <v>200</v>
      </c>
      <c r="G473" s="102">
        <v>3.4</v>
      </c>
      <c r="H473" s="103">
        <v>4.2</v>
      </c>
      <c r="I473" s="103">
        <v>16.399999999999999</v>
      </c>
      <c r="J473" s="107">
        <v>117</v>
      </c>
      <c r="K473" s="73" t="s">
        <v>90</v>
      </c>
      <c r="L473" s="67">
        <v>20</v>
      </c>
    </row>
    <row r="474" spans="1:12" ht="14.4">
      <c r="A474" s="25"/>
      <c r="B474" s="16"/>
      <c r="C474" s="11"/>
      <c r="D474" s="7" t="s">
        <v>22</v>
      </c>
      <c r="E474" s="59" t="s">
        <v>52</v>
      </c>
      <c r="F474" s="64">
        <v>20</v>
      </c>
      <c r="G474" s="135">
        <v>0.7</v>
      </c>
      <c r="H474" s="103">
        <v>0.1</v>
      </c>
      <c r="I474" s="103">
        <v>9.4</v>
      </c>
      <c r="J474" s="107">
        <v>41.3</v>
      </c>
      <c r="K474" s="73" t="s">
        <v>49</v>
      </c>
      <c r="L474" s="67">
        <v>3</v>
      </c>
    </row>
    <row r="475" spans="1:12" ht="15" thickBot="1">
      <c r="A475" s="25"/>
      <c r="B475" s="16"/>
      <c r="C475" s="11"/>
      <c r="D475" s="7" t="s">
        <v>23</v>
      </c>
      <c r="E475" s="156" t="s">
        <v>143</v>
      </c>
      <c r="F475" s="118">
        <v>100</v>
      </c>
      <c r="G475" s="126">
        <v>1.5</v>
      </c>
      <c r="H475" s="127">
        <v>0.2</v>
      </c>
      <c r="I475" s="127">
        <v>17.3</v>
      </c>
      <c r="J475" s="121">
        <v>77</v>
      </c>
      <c r="K475" s="159" t="s">
        <v>54</v>
      </c>
      <c r="L475" s="69">
        <v>40</v>
      </c>
    </row>
    <row r="476" spans="1:12" ht="14.4">
      <c r="A476" s="25"/>
      <c r="B476" s="16"/>
      <c r="C476" s="11"/>
      <c r="D476" s="6"/>
      <c r="E476" s="47"/>
      <c r="F476" s="48"/>
      <c r="G476" s="48"/>
      <c r="H476" s="48"/>
      <c r="I476" s="48"/>
      <c r="J476" s="48"/>
      <c r="K476" s="49"/>
      <c r="L476" s="48"/>
    </row>
    <row r="477" spans="1:12" ht="14.4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4.4">
      <c r="A478" s="26"/>
      <c r="B478" s="18"/>
      <c r="C478" s="8"/>
      <c r="D478" s="19" t="s">
        <v>38</v>
      </c>
      <c r="E478" s="9"/>
      <c r="F478" s="21">
        <f>SUM(F471:F477)</f>
        <v>560</v>
      </c>
      <c r="G478" s="21">
        <f t="shared" ref="G478" si="351">SUM(G471:G477)</f>
        <v>14.1</v>
      </c>
      <c r="H478" s="21">
        <f t="shared" ref="H478" si="352">SUM(H471:H477)</f>
        <v>19.400000000000002</v>
      </c>
      <c r="I478" s="21">
        <f t="shared" ref="I478" si="353">SUM(I471:I477)</f>
        <v>93.600000000000009</v>
      </c>
      <c r="J478" s="21">
        <f t="shared" ref="J478" si="354">SUM(J471:J477)</f>
        <v>605.1</v>
      </c>
      <c r="K478" s="27"/>
      <c r="L478" s="21">
        <f t="shared" ref="L478" si="355">SUM(L471:L477)</f>
        <v>120</v>
      </c>
    </row>
    <row r="479" spans="1:12" ht="14.4">
      <c r="A479" s="28">
        <f>A471</f>
        <v>2</v>
      </c>
      <c r="B479" s="14">
        <f>B471</f>
        <v>5</v>
      </c>
      <c r="C479" s="10" t="s">
        <v>24</v>
      </c>
      <c r="D479" s="12" t="s">
        <v>23</v>
      </c>
      <c r="E479" s="47"/>
      <c r="F479" s="48"/>
      <c r="G479" s="48"/>
      <c r="H479" s="48"/>
      <c r="I479" s="48"/>
      <c r="J479" s="48"/>
      <c r="K479" s="49"/>
      <c r="L479" s="48"/>
    </row>
    <row r="480" spans="1:12" ht="14.4">
      <c r="A480" s="25"/>
      <c r="B480" s="16"/>
      <c r="C480" s="11"/>
      <c r="D480" s="6"/>
      <c r="E480" s="47"/>
      <c r="F480" s="48"/>
      <c r="G480" s="48"/>
      <c r="H480" s="48"/>
      <c r="I480" s="48"/>
      <c r="J480" s="48"/>
      <c r="K480" s="49"/>
      <c r="L480" s="48"/>
    </row>
    <row r="481" spans="1:12" ht="14.4">
      <c r="A481" s="25"/>
      <c r="B481" s="16"/>
      <c r="C481" s="11"/>
      <c r="D481" s="6"/>
      <c r="E481" s="47"/>
      <c r="F481" s="48"/>
      <c r="G481" s="48"/>
      <c r="H481" s="48"/>
      <c r="I481" s="48"/>
      <c r="J481" s="48"/>
      <c r="K481" s="49"/>
      <c r="L481" s="48"/>
    </row>
    <row r="482" spans="1:12" ht="14.4">
      <c r="A482" s="26"/>
      <c r="B482" s="18"/>
      <c r="C482" s="8"/>
      <c r="D482" s="19" t="s">
        <v>38</v>
      </c>
      <c r="E482" s="9"/>
      <c r="F482" s="21">
        <f>SUM(F479:F481)</f>
        <v>0</v>
      </c>
      <c r="G482" s="21">
        <f t="shared" ref="G482" si="356">SUM(G479:G481)</f>
        <v>0</v>
      </c>
      <c r="H482" s="21">
        <f t="shared" ref="H482" si="357">SUM(H479:H481)</f>
        <v>0</v>
      </c>
      <c r="I482" s="21">
        <f t="shared" ref="I482" si="358">SUM(I479:I481)</f>
        <v>0</v>
      </c>
      <c r="J482" s="21">
        <f t="shared" ref="J482" si="359">SUM(J479:J481)</f>
        <v>0</v>
      </c>
      <c r="K482" s="27"/>
      <c r="L482" s="21">
        <f t="shared" ref="L482" ca="1" si="360">SUM(L479:L487)</f>
        <v>0</v>
      </c>
    </row>
    <row r="483" spans="1:12" ht="14.4">
      <c r="A483" s="28">
        <f>A471</f>
        <v>2</v>
      </c>
      <c r="B483" s="14">
        <f>B471</f>
        <v>5</v>
      </c>
      <c r="C483" s="10" t="s">
        <v>25</v>
      </c>
      <c r="D483" s="7" t="s">
        <v>26</v>
      </c>
      <c r="E483" s="58" t="s">
        <v>316</v>
      </c>
      <c r="F483" s="64">
        <v>80</v>
      </c>
      <c r="G483" s="80">
        <v>1.4</v>
      </c>
      <c r="H483" s="81">
        <v>4</v>
      </c>
      <c r="I483" s="81">
        <v>7.4</v>
      </c>
      <c r="J483" s="108">
        <v>71</v>
      </c>
      <c r="K483" s="73" t="s">
        <v>176</v>
      </c>
      <c r="L483" s="67">
        <v>40</v>
      </c>
    </row>
    <row r="484" spans="1:12" ht="14.4">
      <c r="A484" s="25"/>
      <c r="B484" s="16"/>
      <c r="C484" s="11"/>
      <c r="D484" s="7" t="s">
        <v>27</v>
      </c>
      <c r="E484" s="58" t="s">
        <v>173</v>
      </c>
      <c r="F484" s="63">
        <v>250</v>
      </c>
      <c r="G484" s="80">
        <v>8.5</v>
      </c>
      <c r="H484" s="81">
        <v>6.7</v>
      </c>
      <c r="I484" s="81">
        <v>18.899999999999999</v>
      </c>
      <c r="J484" s="108">
        <v>169.7</v>
      </c>
      <c r="K484" s="74" t="s">
        <v>177</v>
      </c>
      <c r="L484" s="67">
        <v>40</v>
      </c>
    </row>
    <row r="485" spans="1:12" ht="14.4">
      <c r="A485" s="25"/>
      <c r="B485" s="16"/>
      <c r="C485" s="11"/>
      <c r="D485" s="7" t="s">
        <v>28</v>
      </c>
      <c r="E485" s="58" t="s">
        <v>174</v>
      </c>
      <c r="F485" s="64">
        <v>100</v>
      </c>
      <c r="G485" s="80">
        <v>19.3</v>
      </c>
      <c r="H485" s="81">
        <v>10.9</v>
      </c>
      <c r="I485" s="81">
        <v>2.2000000000000002</v>
      </c>
      <c r="J485" s="108">
        <v>184</v>
      </c>
      <c r="K485" s="73" t="s">
        <v>178</v>
      </c>
      <c r="L485" s="67">
        <v>85</v>
      </c>
    </row>
    <row r="486" spans="1:12" ht="14.4">
      <c r="A486" s="25"/>
      <c r="B486" s="16"/>
      <c r="C486" s="11"/>
      <c r="D486" s="7" t="s">
        <v>29</v>
      </c>
      <c r="E486" s="58" t="s">
        <v>175</v>
      </c>
      <c r="F486" s="64">
        <v>150</v>
      </c>
      <c r="G486" s="80">
        <v>3.1</v>
      </c>
      <c r="H486" s="81">
        <v>2.8</v>
      </c>
      <c r="I486" s="81">
        <v>28</v>
      </c>
      <c r="J486" s="108">
        <v>150</v>
      </c>
      <c r="K486" s="73" t="s">
        <v>179</v>
      </c>
      <c r="L486" s="67">
        <v>25</v>
      </c>
    </row>
    <row r="487" spans="1:12" ht="14.4">
      <c r="A487" s="25"/>
      <c r="B487" s="16"/>
      <c r="C487" s="11"/>
      <c r="D487" s="7" t="s">
        <v>30</v>
      </c>
      <c r="E487" s="58" t="s">
        <v>95</v>
      </c>
      <c r="F487" s="65">
        <v>200</v>
      </c>
      <c r="G487" s="80">
        <v>0.2</v>
      </c>
      <c r="H487" s="81">
        <v>0.1</v>
      </c>
      <c r="I487" s="81">
        <v>15.1</v>
      </c>
      <c r="J487" s="108">
        <v>61.4</v>
      </c>
      <c r="K487" s="73" t="s">
        <v>96</v>
      </c>
      <c r="L487" s="67">
        <v>15</v>
      </c>
    </row>
    <row r="488" spans="1:12" ht="14.4">
      <c r="A488" s="25"/>
      <c r="B488" s="16"/>
      <c r="C488" s="11"/>
      <c r="D488" s="7" t="s">
        <v>31</v>
      </c>
      <c r="E488" s="59" t="s">
        <v>50</v>
      </c>
      <c r="F488" s="63">
        <v>60</v>
      </c>
      <c r="G488" s="82">
        <v>3</v>
      </c>
      <c r="H488" s="83">
        <v>0.8</v>
      </c>
      <c r="I488" s="83">
        <v>24.3</v>
      </c>
      <c r="J488" s="111">
        <v>116.8</v>
      </c>
      <c r="K488" s="74" t="s">
        <v>49</v>
      </c>
      <c r="L488" s="69">
        <v>5</v>
      </c>
    </row>
    <row r="489" spans="1:12" ht="15" thickBot="1">
      <c r="A489" s="25"/>
      <c r="B489" s="16"/>
      <c r="C489" s="11"/>
      <c r="D489" s="7" t="s">
        <v>32</v>
      </c>
      <c r="E489" s="61" t="s">
        <v>52</v>
      </c>
      <c r="F489" s="66">
        <v>40</v>
      </c>
      <c r="G489" s="84">
        <v>1.4</v>
      </c>
      <c r="H489" s="85">
        <v>0.2</v>
      </c>
      <c r="I489" s="85">
        <v>18.8</v>
      </c>
      <c r="J489" s="112">
        <v>82.6</v>
      </c>
      <c r="K489" s="75" t="s">
        <v>49</v>
      </c>
      <c r="L489" s="70">
        <v>5</v>
      </c>
    </row>
    <row r="490" spans="1:12" ht="14.4">
      <c r="A490" s="25"/>
      <c r="B490" s="16"/>
      <c r="C490" s="11"/>
      <c r="D490" s="6"/>
      <c r="E490" s="47"/>
      <c r="F490" s="48"/>
      <c r="G490" s="48"/>
      <c r="H490" s="48"/>
      <c r="I490" s="48"/>
      <c r="J490" s="48"/>
      <c r="K490" s="49"/>
      <c r="L490" s="48"/>
    </row>
    <row r="491" spans="1:12" ht="14.4">
      <c r="A491" s="25"/>
      <c r="B491" s="16"/>
      <c r="C491" s="11"/>
      <c r="D491" s="6"/>
      <c r="E491" s="47"/>
      <c r="F491" s="48"/>
      <c r="G491" s="48"/>
      <c r="H491" s="48"/>
      <c r="I491" s="48"/>
      <c r="J491" s="48"/>
      <c r="K491" s="49"/>
      <c r="L491" s="48"/>
    </row>
    <row r="492" spans="1:12" ht="14.4">
      <c r="A492" s="26"/>
      <c r="B492" s="18"/>
      <c r="C492" s="8"/>
      <c r="D492" s="19" t="s">
        <v>38</v>
      </c>
      <c r="E492" s="9"/>
      <c r="F492" s="21">
        <f>SUM(F483:F491)</f>
        <v>880</v>
      </c>
      <c r="G492" s="21">
        <f t="shared" ref="G492" si="361">SUM(G483:G491)</f>
        <v>36.900000000000006</v>
      </c>
      <c r="H492" s="21">
        <f t="shared" ref="H492" si="362">SUM(H483:H491)</f>
        <v>25.500000000000004</v>
      </c>
      <c r="I492" s="21">
        <f t="shared" ref="I492" si="363">SUM(I483:I491)</f>
        <v>114.69999999999999</v>
      </c>
      <c r="J492" s="21">
        <f t="shared" ref="J492" si="364">SUM(J483:J491)</f>
        <v>835.5</v>
      </c>
      <c r="K492" s="27"/>
      <c r="L492" s="21">
        <f t="shared" ref="L492" ca="1" si="365">SUM(L489:L497)</f>
        <v>0</v>
      </c>
    </row>
    <row r="493" spans="1:12" ht="14.4">
      <c r="A493" s="28">
        <f>A471</f>
        <v>2</v>
      </c>
      <c r="B493" s="14">
        <f>B471</f>
        <v>5</v>
      </c>
      <c r="C493" s="10" t="s">
        <v>33</v>
      </c>
      <c r="D493" s="12" t="s">
        <v>34</v>
      </c>
      <c r="E493" s="59" t="s">
        <v>180</v>
      </c>
      <c r="F493" s="154">
        <v>100</v>
      </c>
      <c r="G493" s="86">
        <v>7.7</v>
      </c>
      <c r="H493" s="81">
        <v>2.8</v>
      </c>
      <c r="I493" s="81">
        <v>58</v>
      </c>
      <c r="J493" s="106">
        <v>288</v>
      </c>
      <c r="K493" s="110" t="s">
        <v>181</v>
      </c>
      <c r="L493" s="67">
        <v>50</v>
      </c>
    </row>
    <row r="494" spans="1:12" ht="15" thickBot="1">
      <c r="A494" s="25"/>
      <c r="B494" s="16"/>
      <c r="C494" s="11"/>
      <c r="D494" s="12" t="s">
        <v>30</v>
      </c>
      <c r="E494" s="61" t="s">
        <v>61</v>
      </c>
      <c r="F494" s="66">
        <v>200</v>
      </c>
      <c r="G494" s="84">
        <v>0.2</v>
      </c>
      <c r="H494" s="85">
        <v>0</v>
      </c>
      <c r="I494" s="85">
        <v>12</v>
      </c>
      <c r="J494" s="112">
        <v>48.8</v>
      </c>
      <c r="K494" s="75" t="s">
        <v>150</v>
      </c>
      <c r="L494" s="70">
        <v>40</v>
      </c>
    </row>
    <row r="495" spans="1:12" ht="14.4">
      <c r="A495" s="25"/>
      <c r="B495" s="16"/>
      <c r="C495" s="11"/>
      <c r="D495" s="6"/>
      <c r="E495" s="47"/>
      <c r="F495" s="48"/>
      <c r="G495" s="48"/>
      <c r="H495" s="48"/>
      <c r="I495" s="48"/>
      <c r="J495" s="48"/>
      <c r="K495" s="49"/>
      <c r="L495" s="48"/>
    </row>
    <row r="496" spans="1:12" ht="14.4">
      <c r="A496" s="25"/>
      <c r="B496" s="16"/>
      <c r="C496" s="11"/>
      <c r="D496" s="6"/>
      <c r="E496" s="47"/>
      <c r="F496" s="48"/>
      <c r="G496" s="48"/>
      <c r="H496" s="48"/>
      <c r="I496" s="48"/>
      <c r="J496" s="48"/>
      <c r="K496" s="49"/>
      <c r="L496" s="48"/>
    </row>
    <row r="497" spans="1:12" ht="14.4">
      <c r="A497" s="26"/>
      <c r="B497" s="18"/>
      <c r="C497" s="8"/>
      <c r="D497" s="19" t="s">
        <v>38</v>
      </c>
      <c r="E497" s="9"/>
      <c r="F497" s="21">
        <f>SUM(F493:F496)</f>
        <v>300</v>
      </c>
      <c r="G497" s="21">
        <f t="shared" ref="G497" si="366">SUM(G493:G496)</f>
        <v>7.9</v>
      </c>
      <c r="H497" s="21">
        <f t="shared" ref="H497" si="367">SUM(H493:H496)</f>
        <v>2.8</v>
      </c>
      <c r="I497" s="21">
        <f t="shared" ref="I497" si="368">SUM(I493:I496)</f>
        <v>70</v>
      </c>
      <c r="J497" s="21">
        <f t="shared" ref="J497" si="369">SUM(J493:J496)</f>
        <v>336.8</v>
      </c>
      <c r="K497" s="27"/>
      <c r="L497" s="21">
        <f t="shared" ref="L497" ca="1" si="370">SUM(L490:L496)</f>
        <v>0</v>
      </c>
    </row>
    <row r="498" spans="1:12" ht="14.4">
      <c r="A498" s="28">
        <f>A471</f>
        <v>2</v>
      </c>
      <c r="B498" s="14">
        <f>B471</f>
        <v>5</v>
      </c>
      <c r="C498" s="10" t="s">
        <v>35</v>
      </c>
      <c r="D498" s="7" t="s">
        <v>20</v>
      </c>
      <c r="E498" s="58" t="s">
        <v>182</v>
      </c>
      <c r="F498" s="64">
        <v>250</v>
      </c>
      <c r="G498" s="80">
        <v>8.5</v>
      </c>
      <c r="H498" s="81">
        <v>15.3</v>
      </c>
      <c r="I498" s="81">
        <v>29.4</v>
      </c>
      <c r="J498" s="108">
        <v>289.10000000000002</v>
      </c>
      <c r="K498" s="73" t="s">
        <v>183</v>
      </c>
      <c r="L498" s="67">
        <v>112</v>
      </c>
    </row>
    <row r="499" spans="1:12" ht="14.4">
      <c r="A499" s="25"/>
      <c r="B499" s="16"/>
      <c r="C499" s="11"/>
      <c r="D499" s="7" t="s">
        <v>29</v>
      </c>
      <c r="E499" s="161"/>
      <c r="F499" s="162"/>
      <c r="G499" s="164"/>
      <c r="H499" s="164"/>
      <c r="I499" s="166"/>
      <c r="J499" s="164"/>
      <c r="K499" s="169"/>
      <c r="L499" s="101"/>
    </row>
    <row r="500" spans="1:12" ht="14.4">
      <c r="A500" s="25"/>
      <c r="B500" s="16"/>
      <c r="C500" s="11"/>
      <c r="D500" s="7" t="s">
        <v>30</v>
      </c>
      <c r="E500" s="59" t="s">
        <v>64</v>
      </c>
      <c r="F500" s="64">
        <v>200</v>
      </c>
      <c r="G500" s="80">
        <v>0.2</v>
      </c>
      <c r="H500" s="81">
        <v>0</v>
      </c>
      <c r="I500" s="81">
        <v>11</v>
      </c>
      <c r="J500" s="108">
        <v>45</v>
      </c>
      <c r="K500" s="73" t="s">
        <v>184</v>
      </c>
      <c r="L500" s="67">
        <v>25</v>
      </c>
    </row>
    <row r="501" spans="1:12" ht="15" thickBot="1">
      <c r="A501" s="25"/>
      <c r="B501" s="16"/>
      <c r="C501" s="11"/>
      <c r="D501" s="7" t="s">
        <v>22</v>
      </c>
      <c r="E501" s="61" t="s">
        <v>52</v>
      </c>
      <c r="F501" s="79">
        <v>20</v>
      </c>
      <c r="G501" s="84">
        <v>0.7</v>
      </c>
      <c r="H501" s="85">
        <v>0.1</v>
      </c>
      <c r="I501" s="85">
        <v>9.4</v>
      </c>
      <c r="J501" s="112">
        <v>41.3</v>
      </c>
      <c r="K501" s="75" t="s">
        <v>49</v>
      </c>
      <c r="L501" s="70">
        <v>3</v>
      </c>
    </row>
    <row r="502" spans="1:12" ht="14.4">
      <c r="A502" s="25"/>
      <c r="B502" s="16"/>
      <c r="C502" s="11"/>
      <c r="D502" s="130" t="s">
        <v>26</v>
      </c>
      <c r="E502" s="58" t="s">
        <v>318</v>
      </c>
      <c r="F502" s="63">
        <v>80</v>
      </c>
      <c r="G502" s="82">
        <v>1.8</v>
      </c>
      <c r="H502" s="83">
        <v>0.2</v>
      </c>
      <c r="I502" s="83">
        <v>16.5</v>
      </c>
      <c r="J502" s="111">
        <v>74.599999999999994</v>
      </c>
      <c r="K502" s="188" t="s">
        <v>317</v>
      </c>
      <c r="L502" s="69">
        <v>40</v>
      </c>
    </row>
    <row r="503" spans="1:12" ht="14.4">
      <c r="A503" s="25"/>
      <c r="B503" s="16"/>
      <c r="C503" s="11"/>
      <c r="D503" s="6"/>
      <c r="E503" s="47"/>
      <c r="F503" s="48"/>
      <c r="G503" s="48"/>
      <c r="H503" s="48"/>
      <c r="I503" s="48"/>
      <c r="J503" s="48"/>
      <c r="K503" s="49"/>
      <c r="L503" s="48"/>
    </row>
    <row r="504" spans="1:12" ht="14.4">
      <c r="A504" s="26"/>
      <c r="B504" s="18"/>
      <c r="C504" s="8"/>
      <c r="D504" s="19" t="s">
        <v>38</v>
      </c>
      <c r="E504" s="9"/>
      <c r="F504" s="21">
        <f>SUM(F498:F503)</f>
        <v>550</v>
      </c>
      <c r="G504" s="21">
        <f t="shared" ref="G504" si="371">SUM(G498:G503)</f>
        <v>11.2</v>
      </c>
      <c r="H504" s="21">
        <f t="shared" ref="H504" si="372">SUM(H498:H503)</f>
        <v>15.6</v>
      </c>
      <c r="I504" s="21">
        <f t="shared" ref="I504" si="373">SUM(I498:I503)</f>
        <v>66.3</v>
      </c>
      <c r="J504" s="21">
        <f t="shared" ref="J504" si="374">SUM(J498:J503)</f>
        <v>450</v>
      </c>
      <c r="K504" s="27"/>
      <c r="L504" s="21">
        <f t="shared" ref="L504" ca="1" si="375">SUM(L498:L506)</f>
        <v>0</v>
      </c>
    </row>
    <row r="505" spans="1:12" ht="15" thickBot="1">
      <c r="A505" s="28">
        <f>A471</f>
        <v>2</v>
      </c>
      <c r="B505" s="14">
        <f>B471</f>
        <v>5</v>
      </c>
      <c r="C505" s="10" t="s">
        <v>36</v>
      </c>
      <c r="D505" s="12" t="s">
        <v>37</v>
      </c>
      <c r="E505" s="61" t="s">
        <v>99</v>
      </c>
      <c r="F505" s="79">
        <v>200</v>
      </c>
      <c r="G505" s="84">
        <v>6</v>
      </c>
      <c r="H505" s="85">
        <v>6.4</v>
      </c>
      <c r="I505" s="85">
        <v>10.7</v>
      </c>
      <c r="J505" s="85">
        <v>124</v>
      </c>
      <c r="K505" s="182" t="s">
        <v>84</v>
      </c>
      <c r="L505" s="133">
        <v>75</v>
      </c>
    </row>
    <row r="506" spans="1:12" ht="14.4">
      <c r="A506" s="25"/>
      <c r="B506" s="16"/>
      <c r="C506" s="11"/>
      <c r="D506" s="12" t="s">
        <v>34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12" t="s">
        <v>30</v>
      </c>
      <c r="E507" s="47"/>
      <c r="F507" s="48"/>
      <c r="G507" s="48"/>
      <c r="H507" s="48"/>
      <c r="I507" s="48"/>
      <c r="J507" s="48"/>
      <c r="K507" s="49"/>
      <c r="L507" s="48"/>
    </row>
    <row r="508" spans="1:12" ht="14.4">
      <c r="A508" s="25"/>
      <c r="B508" s="16"/>
      <c r="C508" s="11"/>
      <c r="D508" s="12" t="s">
        <v>23</v>
      </c>
      <c r="E508" s="47"/>
      <c r="F508" s="48"/>
      <c r="G508" s="48"/>
      <c r="H508" s="48"/>
      <c r="I508" s="48"/>
      <c r="J508" s="48"/>
      <c r="K508" s="49"/>
      <c r="L508" s="48"/>
    </row>
    <row r="509" spans="1:12" ht="14.4">
      <c r="A509" s="25"/>
      <c r="B509" s="16"/>
      <c r="C509" s="11"/>
      <c r="D509" s="6"/>
      <c r="E509" s="47"/>
      <c r="F509" s="48"/>
      <c r="G509" s="48"/>
      <c r="H509" s="48"/>
      <c r="I509" s="48"/>
      <c r="J509" s="48"/>
      <c r="K509" s="49"/>
      <c r="L509" s="48"/>
    </row>
    <row r="510" spans="1:12" ht="14.4">
      <c r="A510" s="25"/>
      <c r="B510" s="16"/>
      <c r="C510" s="11"/>
      <c r="D510" s="6"/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6"/>
      <c r="B511" s="18"/>
      <c r="C511" s="8"/>
      <c r="D511" s="20" t="s">
        <v>38</v>
      </c>
      <c r="E511" s="9"/>
      <c r="F511" s="21">
        <f>SUM(F505:F510)</f>
        <v>200</v>
      </c>
      <c r="G511" s="21">
        <f t="shared" ref="G511" si="376">SUM(G505:G510)</f>
        <v>6</v>
      </c>
      <c r="H511" s="21">
        <f t="shared" ref="H511" si="377">SUM(H505:H510)</f>
        <v>6.4</v>
      </c>
      <c r="I511" s="21">
        <f t="shared" ref="I511" si="378">SUM(I505:I510)</f>
        <v>10.7</v>
      </c>
      <c r="J511" s="21">
        <f t="shared" ref="J511" si="379">SUM(J505:J510)</f>
        <v>124</v>
      </c>
      <c r="K511" s="27"/>
      <c r="L511" s="21">
        <f t="shared" ref="L511" ca="1" si="380">SUM(L505:L513)</f>
        <v>0</v>
      </c>
    </row>
    <row r="512" spans="1:12" ht="15.75" customHeight="1" thickBot="1">
      <c r="A512" s="31">
        <f>A471</f>
        <v>2</v>
      </c>
      <c r="B512" s="32">
        <f>B471</f>
        <v>5</v>
      </c>
      <c r="C512" s="224" t="s">
        <v>4</v>
      </c>
      <c r="D512" s="225"/>
      <c r="E512" s="33"/>
      <c r="F512" s="34">
        <f>F478+F482+F492+F497+F504+F511</f>
        <v>2490</v>
      </c>
      <c r="G512" s="34">
        <f t="shared" ref="G512" si="381">G478+G482+G492+G497+G504+G511</f>
        <v>76.100000000000009</v>
      </c>
      <c r="H512" s="34">
        <f t="shared" ref="H512" si="382">H478+H482+H492+H497+H504+H511</f>
        <v>69.7</v>
      </c>
      <c r="I512" s="34">
        <f t="shared" ref="I512" si="383">I478+I482+I492+I497+I504+I511</f>
        <v>355.3</v>
      </c>
      <c r="J512" s="34">
        <f t="shared" ref="J512" si="384">J478+J482+J492+J497+J504+J511</f>
        <v>2351.3999999999996</v>
      </c>
      <c r="K512" s="35"/>
      <c r="L512" s="34">
        <f t="shared" ref="L512" ca="1" si="385">L478+L482+L492+L497+L504+L511</f>
        <v>0</v>
      </c>
    </row>
    <row r="513" spans="1:12" ht="14.4">
      <c r="A513" s="22">
        <v>2</v>
      </c>
      <c r="B513" s="23">
        <v>6</v>
      </c>
      <c r="C513" s="24" t="s">
        <v>19</v>
      </c>
      <c r="D513" s="5" t="s">
        <v>20</v>
      </c>
      <c r="E513" s="183" t="s">
        <v>185</v>
      </c>
      <c r="F513" s="64">
        <v>200</v>
      </c>
      <c r="G513" s="102">
        <v>5.5</v>
      </c>
      <c r="H513" s="103">
        <v>6.1</v>
      </c>
      <c r="I513" s="184">
        <v>22</v>
      </c>
      <c r="J513" s="196">
        <v>165</v>
      </c>
      <c r="K513" s="73" t="s">
        <v>186</v>
      </c>
      <c r="L513" s="67">
        <v>45</v>
      </c>
    </row>
    <row r="514" spans="1:12" ht="14.4">
      <c r="A514" s="25"/>
      <c r="B514" s="16"/>
      <c r="C514" s="11"/>
      <c r="D514" s="130" t="s">
        <v>53</v>
      </c>
      <c r="E514" s="58"/>
      <c r="F514" s="96"/>
      <c r="G514" s="122"/>
      <c r="H514" s="123"/>
      <c r="I514" s="185"/>
      <c r="J514" s="119"/>
      <c r="K514" s="188"/>
      <c r="L514" s="69"/>
    </row>
    <row r="515" spans="1:12" ht="14.4">
      <c r="A515" s="25"/>
      <c r="B515" s="16"/>
      <c r="C515" s="11"/>
      <c r="D515" s="7" t="s">
        <v>21</v>
      </c>
      <c r="E515" s="58" t="s">
        <v>68</v>
      </c>
      <c r="F515" s="64">
        <v>200</v>
      </c>
      <c r="G515" s="102">
        <v>1.9</v>
      </c>
      <c r="H515" s="103">
        <v>2.2999999999999998</v>
      </c>
      <c r="I515" s="184">
        <v>16.2</v>
      </c>
      <c r="J515" s="92">
        <v>93</v>
      </c>
      <c r="K515" s="73" t="s">
        <v>47</v>
      </c>
      <c r="L515" s="67">
        <v>20</v>
      </c>
    </row>
    <row r="516" spans="1:12" ht="14.4">
      <c r="A516" s="25"/>
      <c r="B516" s="16"/>
      <c r="C516" s="11"/>
      <c r="D516" s="7" t="s">
        <v>22</v>
      </c>
      <c r="E516" s="59" t="s">
        <v>50</v>
      </c>
      <c r="F516" s="64">
        <v>30</v>
      </c>
      <c r="G516" s="102">
        <v>1.5</v>
      </c>
      <c r="H516" s="103">
        <v>0.4</v>
      </c>
      <c r="I516" s="184">
        <v>12.2</v>
      </c>
      <c r="J516" s="92">
        <v>58.4</v>
      </c>
      <c r="K516" s="74" t="s">
        <v>49</v>
      </c>
      <c r="L516" s="67">
        <v>3</v>
      </c>
    </row>
    <row r="517" spans="1:12" ht="14.4">
      <c r="A517" s="25"/>
      <c r="B517" s="16"/>
      <c r="C517" s="11"/>
      <c r="D517" s="7" t="s">
        <v>23</v>
      </c>
      <c r="E517" s="140"/>
      <c r="F517" s="117"/>
      <c r="G517" s="124"/>
      <c r="H517" s="125"/>
      <c r="I517" s="186"/>
      <c r="J517" s="120"/>
      <c r="K517" s="74"/>
      <c r="L517" s="69"/>
    </row>
    <row r="518" spans="1:12" ht="15" thickBot="1">
      <c r="A518" s="25"/>
      <c r="B518" s="16"/>
      <c r="C518" s="11"/>
      <c r="D518" s="130" t="s">
        <v>22</v>
      </c>
      <c r="E518" s="61" t="s">
        <v>52</v>
      </c>
      <c r="F518" s="66">
        <v>30</v>
      </c>
      <c r="G518" s="104">
        <v>1.1000000000000001</v>
      </c>
      <c r="H518" s="105">
        <v>0.2</v>
      </c>
      <c r="I518" s="187">
        <v>14.1</v>
      </c>
      <c r="J518" s="198">
        <v>61.4</v>
      </c>
      <c r="K518" s="75" t="s">
        <v>49</v>
      </c>
      <c r="L518" s="69">
        <v>3</v>
      </c>
    </row>
    <row r="519" spans="1:12" ht="14.4">
      <c r="A519" s="25"/>
      <c r="B519" s="16"/>
      <c r="C519" s="11"/>
      <c r="D519" s="220"/>
      <c r="E519" s="58" t="s">
        <v>319</v>
      </c>
      <c r="F519" s="64">
        <v>20</v>
      </c>
      <c r="G519" s="102">
        <v>0.4</v>
      </c>
      <c r="H519" s="103">
        <v>1.7</v>
      </c>
      <c r="I519" s="184">
        <v>16.5</v>
      </c>
      <c r="J519" s="92">
        <v>82.9</v>
      </c>
      <c r="K519" s="73" t="s">
        <v>49</v>
      </c>
      <c r="L519" s="67">
        <v>19</v>
      </c>
    </row>
    <row r="520" spans="1:12" ht="14.4">
      <c r="A520" s="25"/>
      <c r="B520" s="16"/>
      <c r="C520" s="11"/>
      <c r="D520" s="6" t="s">
        <v>322</v>
      </c>
      <c r="E520" s="58" t="s">
        <v>320</v>
      </c>
      <c r="F520" s="96">
        <v>100</v>
      </c>
      <c r="G520" s="122">
        <v>3.5</v>
      </c>
      <c r="H520" s="123">
        <v>7.5</v>
      </c>
      <c r="I520" s="185">
        <v>9.5</v>
      </c>
      <c r="J520" s="197">
        <v>120</v>
      </c>
      <c r="K520" s="188" t="s">
        <v>49</v>
      </c>
      <c r="L520" s="69">
        <v>30</v>
      </c>
    </row>
    <row r="521" spans="1:12" ht="14.4">
      <c r="A521" s="26"/>
      <c r="B521" s="18"/>
      <c r="C521" s="8"/>
      <c r="D521" s="19" t="s">
        <v>38</v>
      </c>
      <c r="E521" s="9"/>
      <c r="F521" s="21">
        <f>SUM(F513:F520)</f>
        <v>580</v>
      </c>
      <c r="G521" s="21">
        <f t="shared" ref="G521" si="386">SUM(G513:G520)</f>
        <v>13.9</v>
      </c>
      <c r="H521" s="21">
        <f t="shared" ref="H521" si="387">SUM(H513:H520)</f>
        <v>18.199999999999996</v>
      </c>
      <c r="I521" s="21">
        <f t="shared" ref="I521" si="388">SUM(I513:I520)</f>
        <v>90.5</v>
      </c>
      <c r="J521" s="21">
        <f t="shared" ref="J521" si="389">SUM(J513:J520)</f>
        <v>580.69999999999993</v>
      </c>
      <c r="K521" s="27"/>
      <c r="L521" s="21">
        <f>SUM(L513:L520)</f>
        <v>120</v>
      </c>
    </row>
    <row r="522" spans="1:12" ht="14.4">
      <c r="A522" s="28">
        <f>A513</f>
        <v>2</v>
      </c>
      <c r="B522" s="14">
        <f>B513</f>
        <v>6</v>
      </c>
      <c r="C522" s="10" t="s">
        <v>24</v>
      </c>
      <c r="D522" s="12" t="s">
        <v>23</v>
      </c>
      <c r="E522" s="47"/>
      <c r="F522" s="48"/>
      <c r="G522" s="48"/>
      <c r="H522" s="48"/>
      <c r="I522" s="48"/>
      <c r="J522" s="48"/>
      <c r="K522" s="49"/>
      <c r="L522" s="48"/>
    </row>
    <row r="523" spans="1:12" ht="14.4">
      <c r="A523" s="25"/>
      <c r="B523" s="16"/>
      <c r="C523" s="11"/>
      <c r="D523" s="6"/>
      <c r="E523" s="47"/>
      <c r="F523" s="48"/>
      <c r="G523" s="48"/>
      <c r="H523" s="48"/>
      <c r="I523" s="48"/>
      <c r="J523" s="48"/>
      <c r="K523" s="49"/>
      <c r="L523" s="48"/>
    </row>
    <row r="524" spans="1:12" ht="14.4">
      <c r="A524" s="25"/>
      <c r="B524" s="16"/>
      <c r="C524" s="11"/>
      <c r="D524" s="6"/>
      <c r="E524" s="47"/>
      <c r="F524" s="48"/>
      <c r="G524" s="48"/>
      <c r="H524" s="48"/>
      <c r="I524" s="48"/>
      <c r="J524" s="48"/>
      <c r="K524" s="49"/>
      <c r="L524" s="48"/>
    </row>
    <row r="525" spans="1:12" ht="14.4">
      <c r="A525" s="26"/>
      <c r="B525" s="18"/>
      <c r="C525" s="8"/>
      <c r="D525" s="19" t="s">
        <v>38</v>
      </c>
      <c r="E525" s="9"/>
      <c r="F525" s="21">
        <f>SUM(F522:F524)</f>
        <v>0</v>
      </c>
      <c r="G525" s="21">
        <f t="shared" ref="G525" si="390">SUM(G522:G524)</f>
        <v>0</v>
      </c>
      <c r="H525" s="21">
        <f t="shared" ref="H525" si="391">SUM(H522:H524)</f>
        <v>0</v>
      </c>
      <c r="I525" s="21">
        <f t="shared" ref="I525" si="392">SUM(I522:I524)</f>
        <v>0</v>
      </c>
      <c r="J525" s="21">
        <f t="shared" ref="J525" si="393">SUM(J522:J524)</f>
        <v>0</v>
      </c>
      <c r="K525" s="27"/>
      <c r="L525" s="21">
        <f t="shared" ref="L525" ca="1" si="394">SUM(L522:L530)</f>
        <v>0</v>
      </c>
    </row>
    <row r="526" spans="1:12" ht="14.4">
      <c r="A526" s="28">
        <f>A513</f>
        <v>2</v>
      </c>
      <c r="B526" s="14">
        <f>B513</f>
        <v>6</v>
      </c>
      <c r="C526" s="10" t="s">
        <v>25</v>
      </c>
      <c r="D526" s="7" t="s">
        <v>26</v>
      </c>
      <c r="E526" s="58" t="s">
        <v>187</v>
      </c>
      <c r="F526" s="64">
        <v>80</v>
      </c>
      <c r="G526" s="80">
        <v>1.1000000000000001</v>
      </c>
      <c r="H526" s="81">
        <v>3.3</v>
      </c>
      <c r="I526" s="106">
        <v>4.4000000000000004</v>
      </c>
      <c r="J526" s="87">
        <v>51.7</v>
      </c>
      <c r="K526" s="97" t="s">
        <v>111</v>
      </c>
      <c r="L526" s="67">
        <v>40</v>
      </c>
    </row>
    <row r="527" spans="1:12" ht="14.4">
      <c r="A527" s="25"/>
      <c r="B527" s="16"/>
      <c r="C527" s="11"/>
      <c r="D527" s="7" t="s">
        <v>27</v>
      </c>
      <c r="E527" s="58" t="s">
        <v>188</v>
      </c>
      <c r="F527" s="136">
        <v>250</v>
      </c>
      <c r="G527" s="80">
        <v>4.9000000000000004</v>
      </c>
      <c r="H527" s="81">
        <v>5.9</v>
      </c>
      <c r="I527" s="106">
        <v>19.7</v>
      </c>
      <c r="J527" s="87">
        <v>151.5</v>
      </c>
      <c r="K527" s="74" t="s">
        <v>177</v>
      </c>
      <c r="L527" s="67">
        <v>40</v>
      </c>
    </row>
    <row r="528" spans="1:12" ht="14.4">
      <c r="A528" s="25"/>
      <c r="B528" s="16"/>
      <c r="C528" s="11"/>
      <c r="D528" s="7" t="s">
        <v>28</v>
      </c>
      <c r="E528" s="58" t="s">
        <v>189</v>
      </c>
      <c r="F528" s="64">
        <v>100</v>
      </c>
      <c r="G528" s="80">
        <v>12.5</v>
      </c>
      <c r="H528" s="81">
        <v>10.9</v>
      </c>
      <c r="I528" s="106">
        <v>5.6</v>
      </c>
      <c r="J528" s="87">
        <v>170.5</v>
      </c>
      <c r="K528" s="113" t="s">
        <v>191</v>
      </c>
      <c r="L528" s="67">
        <v>80</v>
      </c>
    </row>
    <row r="529" spans="1:12" ht="14.4">
      <c r="A529" s="25"/>
      <c r="B529" s="16"/>
      <c r="C529" s="11"/>
      <c r="D529" s="7" t="s">
        <v>29</v>
      </c>
      <c r="E529" s="58" t="s">
        <v>190</v>
      </c>
      <c r="F529" s="64">
        <v>150</v>
      </c>
      <c r="G529" s="80">
        <v>3.4</v>
      </c>
      <c r="H529" s="81">
        <v>2.8</v>
      </c>
      <c r="I529" s="106">
        <v>22.6</v>
      </c>
      <c r="J529" s="87">
        <v>129</v>
      </c>
      <c r="K529" s="113" t="s">
        <v>110</v>
      </c>
      <c r="L529" s="67">
        <v>20</v>
      </c>
    </row>
    <row r="530" spans="1:12" ht="14.4">
      <c r="A530" s="25"/>
      <c r="B530" s="16"/>
      <c r="C530" s="11"/>
      <c r="D530" s="7" t="s">
        <v>30</v>
      </c>
      <c r="E530" s="59" t="s">
        <v>148</v>
      </c>
      <c r="F530" s="64">
        <v>200</v>
      </c>
      <c r="G530" s="80">
        <v>0.5</v>
      </c>
      <c r="H530" s="81">
        <v>0</v>
      </c>
      <c r="I530" s="106">
        <v>34</v>
      </c>
      <c r="J530" s="87">
        <v>138.19999999999999</v>
      </c>
      <c r="K530" s="73" t="s">
        <v>321</v>
      </c>
      <c r="L530" s="67">
        <v>25</v>
      </c>
    </row>
    <row r="531" spans="1:12" ht="14.4">
      <c r="A531" s="25"/>
      <c r="B531" s="16"/>
      <c r="C531" s="11"/>
      <c r="D531" s="7" t="s">
        <v>31</v>
      </c>
      <c r="E531" s="59" t="s">
        <v>50</v>
      </c>
      <c r="F531" s="63">
        <v>50</v>
      </c>
      <c r="G531" s="82">
        <v>2.5</v>
      </c>
      <c r="H531" s="83">
        <v>0.7</v>
      </c>
      <c r="I531" s="189">
        <v>20.3</v>
      </c>
      <c r="J531" s="88">
        <v>97.3</v>
      </c>
      <c r="K531" s="74" t="s">
        <v>49</v>
      </c>
      <c r="L531" s="69">
        <v>5</v>
      </c>
    </row>
    <row r="532" spans="1:12" ht="15" thickBot="1">
      <c r="A532" s="25"/>
      <c r="B532" s="16"/>
      <c r="C532" s="11"/>
      <c r="D532" s="7" t="s">
        <v>32</v>
      </c>
      <c r="E532" s="61" t="s">
        <v>52</v>
      </c>
      <c r="F532" s="66">
        <v>30</v>
      </c>
      <c r="G532" s="84">
        <v>1.1000000000000001</v>
      </c>
      <c r="H532" s="85">
        <v>0.2</v>
      </c>
      <c r="I532" s="190">
        <v>14.1</v>
      </c>
      <c r="J532" s="89">
        <v>62</v>
      </c>
      <c r="K532" s="75" t="s">
        <v>49</v>
      </c>
      <c r="L532" s="70">
        <v>5</v>
      </c>
    </row>
    <row r="533" spans="1:12" ht="14.4">
      <c r="A533" s="25"/>
      <c r="B533" s="16"/>
      <c r="C533" s="11"/>
      <c r="D533" s="6"/>
      <c r="E533" s="47"/>
      <c r="F533" s="48"/>
      <c r="G533" s="48"/>
      <c r="H533" s="48"/>
      <c r="I533" s="48"/>
      <c r="J533" s="48"/>
      <c r="K533" s="49"/>
      <c r="L533" s="48"/>
    </row>
    <row r="534" spans="1:12" ht="14.4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4.4">
      <c r="A535" s="26"/>
      <c r="B535" s="18"/>
      <c r="C535" s="8"/>
      <c r="D535" s="19" t="s">
        <v>38</v>
      </c>
      <c r="E535" s="9"/>
      <c r="F535" s="21">
        <f>SUM(F526:F534)</f>
        <v>860</v>
      </c>
      <c r="G535" s="21">
        <f t="shared" ref="G535" si="395">SUM(G526:G534)</f>
        <v>26</v>
      </c>
      <c r="H535" s="21">
        <f t="shared" ref="H535" si="396">SUM(H526:H534)</f>
        <v>23.8</v>
      </c>
      <c r="I535" s="21">
        <f t="shared" ref="I535" si="397">SUM(I526:I534)</f>
        <v>120.7</v>
      </c>
      <c r="J535" s="21">
        <f t="shared" ref="J535" si="398">SUM(J526:J534)</f>
        <v>800.19999999999993</v>
      </c>
      <c r="K535" s="27"/>
      <c r="L535" s="21">
        <f t="shared" ref="L535" ca="1" si="399">SUM(L532:L540)</f>
        <v>0</v>
      </c>
    </row>
    <row r="536" spans="1:12" ht="14.4">
      <c r="A536" s="28">
        <f>A513</f>
        <v>2</v>
      </c>
      <c r="B536" s="14">
        <f>B513</f>
        <v>6</v>
      </c>
      <c r="C536" s="10" t="s">
        <v>33</v>
      </c>
      <c r="D536" s="12" t="s">
        <v>34</v>
      </c>
      <c r="E536" s="59" t="s">
        <v>192</v>
      </c>
      <c r="F536" s="76">
        <v>60</v>
      </c>
      <c r="G536" s="82">
        <v>2.9</v>
      </c>
      <c r="H536" s="83">
        <v>9.4</v>
      </c>
      <c r="I536" s="189">
        <v>32.299999999999997</v>
      </c>
      <c r="J536" s="81">
        <v>224.9</v>
      </c>
      <c r="K536" s="113" t="s">
        <v>193</v>
      </c>
      <c r="L536" s="69">
        <v>20</v>
      </c>
    </row>
    <row r="537" spans="1:12" ht="14.4">
      <c r="A537" s="25"/>
      <c r="B537" s="16"/>
      <c r="C537" s="11"/>
      <c r="D537" s="12" t="s">
        <v>30</v>
      </c>
      <c r="E537" s="140" t="s">
        <v>77</v>
      </c>
      <c r="F537" s="117">
        <v>180</v>
      </c>
      <c r="G537" s="143">
        <v>5</v>
      </c>
      <c r="H537" s="144">
        <v>4.5</v>
      </c>
      <c r="I537" s="191">
        <v>8.5</v>
      </c>
      <c r="J537" s="174">
        <v>95</v>
      </c>
      <c r="K537" s="129" t="s">
        <v>78</v>
      </c>
      <c r="L537" s="70">
        <v>30</v>
      </c>
    </row>
    <row r="538" spans="1:12" ht="15" thickBot="1">
      <c r="A538" s="25"/>
      <c r="B538" s="16"/>
      <c r="C538" s="11"/>
      <c r="D538" s="130" t="s">
        <v>23</v>
      </c>
      <c r="E538" s="61" t="s">
        <v>143</v>
      </c>
      <c r="F538" s="66">
        <v>100</v>
      </c>
      <c r="G538" s="84">
        <v>0.1</v>
      </c>
      <c r="H538" s="85">
        <v>0.2</v>
      </c>
      <c r="I538" s="190">
        <v>5.7</v>
      </c>
      <c r="J538" s="89">
        <v>25</v>
      </c>
      <c r="K538" s="75" t="s">
        <v>54</v>
      </c>
      <c r="L538" s="100">
        <v>40</v>
      </c>
    </row>
    <row r="539" spans="1:12" ht="14.4">
      <c r="A539" s="25"/>
      <c r="B539" s="16"/>
      <c r="C539" s="11"/>
      <c r="D539" s="6"/>
      <c r="E539" s="47"/>
      <c r="F539" s="48"/>
      <c r="G539" s="48"/>
      <c r="H539" s="48"/>
      <c r="I539" s="48"/>
      <c r="J539" s="48"/>
      <c r="K539" s="49"/>
      <c r="L539" s="48"/>
    </row>
    <row r="540" spans="1:12" ht="14.4">
      <c r="A540" s="26"/>
      <c r="B540" s="18"/>
      <c r="C540" s="8"/>
      <c r="D540" s="19" t="s">
        <v>38</v>
      </c>
      <c r="E540" s="9"/>
      <c r="F540" s="21">
        <f>SUM(F536:F539)</f>
        <v>340</v>
      </c>
      <c r="G540" s="21">
        <f t="shared" ref="G540" si="400">SUM(G536:G539)</f>
        <v>8</v>
      </c>
      <c r="H540" s="21">
        <f t="shared" ref="H540" si="401">SUM(H536:H539)</f>
        <v>14.1</v>
      </c>
      <c r="I540" s="21">
        <f t="shared" ref="I540" si="402">SUM(I536:I539)</f>
        <v>46.5</v>
      </c>
      <c r="J540" s="21">
        <f t="shared" ref="J540" si="403">SUM(J536:J539)</f>
        <v>344.9</v>
      </c>
      <c r="K540" s="27"/>
      <c r="L540" s="21">
        <f t="shared" ref="L540" ca="1" si="404">SUM(L533:L539)</f>
        <v>0</v>
      </c>
    </row>
    <row r="541" spans="1:12" ht="14.4">
      <c r="A541" s="28">
        <f>A513</f>
        <v>2</v>
      </c>
      <c r="B541" s="14">
        <f>B513</f>
        <v>6</v>
      </c>
      <c r="C541" s="10" t="s">
        <v>35</v>
      </c>
      <c r="D541" s="7" t="s">
        <v>20</v>
      </c>
      <c r="E541" s="192" t="s">
        <v>194</v>
      </c>
      <c r="F541" s="63">
        <v>120</v>
      </c>
      <c r="G541" s="82">
        <v>17.2</v>
      </c>
      <c r="H541" s="83">
        <v>11.3</v>
      </c>
      <c r="I541" s="189">
        <v>6.4</v>
      </c>
      <c r="J541" s="88">
        <v>196</v>
      </c>
      <c r="K541" s="110" t="s">
        <v>195</v>
      </c>
      <c r="L541" s="69">
        <v>102</v>
      </c>
    </row>
    <row r="542" spans="1:12" ht="14.4">
      <c r="A542" s="25"/>
      <c r="B542" s="16"/>
      <c r="C542" s="11"/>
      <c r="D542" s="7" t="s">
        <v>29</v>
      </c>
      <c r="E542" s="58" t="s">
        <v>135</v>
      </c>
      <c r="F542" s="64">
        <v>180</v>
      </c>
      <c r="G542" s="86">
        <v>3.1</v>
      </c>
      <c r="H542" s="81">
        <v>3.3</v>
      </c>
      <c r="I542" s="106">
        <v>24.5</v>
      </c>
      <c r="J542" s="87">
        <v>140</v>
      </c>
      <c r="K542" s="113" t="s">
        <v>136</v>
      </c>
      <c r="L542" s="67">
        <v>40</v>
      </c>
    </row>
    <row r="543" spans="1:12" ht="14.4">
      <c r="A543" s="25"/>
      <c r="B543" s="16"/>
      <c r="C543" s="11"/>
      <c r="D543" s="7" t="s">
        <v>30</v>
      </c>
      <c r="E543" s="59" t="s">
        <v>61</v>
      </c>
      <c r="F543" s="64">
        <v>200</v>
      </c>
      <c r="G543" s="80">
        <v>0.2</v>
      </c>
      <c r="H543" s="81">
        <v>0</v>
      </c>
      <c r="I543" s="106">
        <v>12</v>
      </c>
      <c r="J543" s="87">
        <v>48.8</v>
      </c>
      <c r="K543" s="73" t="s">
        <v>150</v>
      </c>
      <c r="L543" s="67">
        <v>10</v>
      </c>
    </row>
    <row r="544" spans="1:12" ht="15" thickBot="1">
      <c r="A544" s="25"/>
      <c r="B544" s="16"/>
      <c r="C544" s="11"/>
      <c r="D544" s="7" t="s">
        <v>22</v>
      </c>
      <c r="E544" s="156" t="s">
        <v>52</v>
      </c>
      <c r="F544" s="163">
        <v>20</v>
      </c>
      <c r="G544" s="167">
        <v>0.7</v>
      </c>
      <c r="H544" s="168">
        <v>0.1</v>
      </c>
      <c r="I544" s="193">
        <v>9.4</v>
      </c>
      <c r="J544" s="217">
        <v>41.3</v>
      </c>
      <c r="K544" s="159" t="s">
        <v>49</v>
      </c>
      <c r="L544" s="69">
        <v>3</v>
      </c>
    </row>
    <row r="545" spans="1:12" ht="14.4">
      <c r="A545" s="25"/>
      <c r="B545" s="16"/>
      <c r="C545" s="11"/>
      <c r="D545" s="130"/>
      <c r="E545" s="58" t="s">
        <v>324</v>
      </c>
      <c r="F545" s="64">
        <v>40</v>
      </c>
      <c r="G545" s="86">
        <v>5.0999999999999996</v>
      </c>
      <c r="H545" s="81">
        <v>4.5999999999999996</v>
      </c>
      <c r="I545" s="106">
        <v>0.3</v>
      </c>
      <c r="J545" s="87">
        <v>63</v>
      </c>
      <c r="K545" s="97" t="s">
        <v>323</v>
      </c>
      <c r="L545" s="67">
        <v>25</v>
      </c>
    </row>
    <row r="546" spans="1:12" ht="14.4">
      <c r="A546" s="25"/>
      <c r="B546" s="16"/>
      <c r="C546" s="11"/>
      <c r="D546" s="6"/>
      <c r="E546" s="47"/>
      <c r="F546" s="48"/>
      <c r="G546" s="48"/>
      <c r="H546" s="48"/>
      <c r="I546" s="48"/>
      <c r="J546" s="48"/>
      <c r="K546" s="49"/>
      <c r="L546" s="48"/>
    </row>
    <row r="547" spans="1:12" ht="14.4">
      <c r="A547" s="26"/>
      <c r="B547" s="18"/>
      <c r="C547" s="8"/>
      <c r="D547" s="19" t="s">
        <v>38</v>
      </c>
      <c r="E547" s="9"/>
      <c r="F547" s="21">
        <f>SUM(F541:F546)</f>
        <v>560</v>
      </c>
      <c r="G547" s="21">
        <f t="shared" ref="G547" si="405">SUM(G541:G546)</f>
        <v>26.299999999999997</v>
      </c>
      <c r="H547" s="21">
        <f t="shared" ref="H547" si="406">SUM(H541:H546)</f>
        <v>19.3</v>
      </c>
      <c r="I547" s="21">
        <f t="shared" ref="I547" si="407">SUM(I541:I546)</f>
        <v>52.599999999999994</v>
      </c>
      <c r="J547" s="21">
        <f t="shared" ref="J547" si="408">SUM(J541:J546)</f>
        <v>489.1</v>
      </c>
      <c r="K547" s="27"/>
      <c r="L547" s="21">
        <f t="shared" ref="L547" ca="1" si="409">SUM(L541:L549)</f>
        <v>0</v>
      </c>
    </row>
    <row r="548" spans="1:12" ht="14.4">
      <c r="A548" s="28">
        <f>A513</f>
        <v>2</v>
      </c>
      <c r="B548" s="14">
        <f>B513</f>
        <v>6</v>
      </c>
      <c r="C548" s="10" t="s">
        <v>36</v>
      </c>
      <c r="D548" s="12" t="s">
        <v>37</v>
      </c>
      <c r="E548" s="59" t="s">
        <v>65</v>
      </c>
      <c r="F548" s="62">
        <v>180</v>
      </c>
      <c r="G548" s="80">
        <v>3.9</v>
      </c>
      <c r="H548" s="81">
        <v>5.4</v>
      </c>
      <c r="I548" s="106">
        <v>5.0999999999999996</v>
      </c>
      <c r="J548" s="103">
        <v>85</v>
      </c>
      <c r="K548" s="73" t="s">
        <v>83</v>
      </c>
      <c r="L548" s="67">
        <v>55</v>
      </c>
    </row>
    <row r="549" spans="1:12" ht="15" thickBot="1">
      <c r="A549" s="25"/>
      <c r="B549" s="16"/>
      <c r="C549" s="11"/>
      <c r="D549" s="12" t="s">
        <v>34</v>
      </c>
      <c r="E549" s="61"/>
      <c r="F549" s="114"/>
      <c r="G549" s="84"/>
      <c r="H549" s="85"/>
      <c r="I549" s="190"/>
      <c r="J549" s="145"/>
      <c r="K549" s="115"/>
      <c r="L549" s="100"/>
    </row>
    <row r="550" spans="1:12" ht="14.4">
      <c r="A550" s="25"/>
      <c r="B550" s="16"/>
      <c r="C550" s="11"/>
      <c r="D550" s="12" t="s">
        <v>30</v>
      </c>
      <c r="E550" s="47"/>
      <c r="F550" s="48"/>
      <c r="G550" s="48"/>
      <c r="H550" s="48"/>
      <c r="I550" s="48"/>
      <c r="J550" s="48"/>
      <c r="K550" s="49"/>
      <c r="L550" s="48"/>
    </row>
    <row r="551" spans="1:12" ht="14.4">
      <c r="A551" s="25"/>
      <c r="B551" s="16"/>
      <c r="C551" s="11"/>
      <c r="D551" s="12" t="s">
        <v>23</v>
      </c>
      <c r="E551" s="47"/>
      <c r="F551" s="48"/>
      <c r="G551" s="48"/>
      <c r="H551" s="48"/>
      <c r="I551" s="48"/>
      <c r="J551" s="48"/>
      <c r="K551" s="49"/>
      <c r="L551" s="48"/>
    </row>
    <row r="552" spans="1:12" ht="15" thickBot="1">
      <c r="A552" s="25"/>
      <c r="B552" s="16"/>
      <c r="C552" s="11"/>
      <c r="D552" s="6"/>
      <c r="E552" s="61" t="s">
        <v>82</v>
      </c>
      <c r="F552" s="114">
        <v>20</v>
      </c>
      <c r="G552" s="84">
        <v>1.7</v>
      </c>
      <c r="H552" s="85">
        <v>0.9</v>
      </c>
      <c r="I552" s="190">
        <v>4.9000000000000004</v>
      </c>
      <c r="J552" s="145">
        <v>34.1</v>
      </c>
      <c r="K552" s="115" t="s">
        <v>84</v>
      </c>
      <c r="L552" s="100">
        <v>20</v>
      </c>
    </row>
    <row r="553" spans="1:12" ht="14.4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4.4">
      <c r="A554" s="26"/>
      <c r="B554" s="18"/>
      <c r="C554" s="8"/>
      <c r="D554" s="20" t="s">
        <v>38</v>
      </c>
      <c r="E554" s="9"/>
      <c r="F554" s="21">
        <f>SUM(F548:F553)</f>
        <v>200</v>
      </c>
      <c r="G554" s="21">
        <f t="shared" ref="G554" si="410">SUM(G548:G553)</f>
        <v>5.6</v>
      </c>
      <c r="H554" s="21">
        <f t="shared" ref="H554" si="411">SUM(H548:H553)</f>
        <v>6.3000000000000007</v>
      </c>
      <c r="I554" s="21">
        <f t="shared" ref="I554" si="412">SUM(I548:I553)</f>
        <v>10</v>
      </c>
      <c r="J554" s="21">
        <f t="shared" ref="J554" si="413">SUM(J548:J553)</f>
        <v>119.1</v>
      </c>
      <c r="K554" s="27"/>
      <c r="L554" s="21">
        <f t="shared" ref="L554" ca="1" si="414">SUM(L548:L556)</f>
        <v>0</v>
      </c>
    </row>
    <row r="555" spans="1:12" ht="15.75" customHeight="1" thickBot="1">
      <c r="A555" s="31">
        <f>A513</f>
        <v>2</v>
      </c>
      <c r="B555" s="32">
        <f>B513</f>
        <v>6</v>
      </c>
      <c r="C555" s="224" t="s">
        <v>4</v>
      </c>
      <c r="D555" s="225"/>
      <c r="E555" s="33"/>
      <c r="F555" s="34">
        <f>F521+F525+F535+F540+F547+F554</f>
        <v>2540</v>
      </c>
      <c r="G555" s="34">
        <f t="shared" ref="G555" si="415">G521+G525+G535+G540+G547+G554</f>
        <v>79.799999999999983</v>
      </c>
      <c r="H555" s="34">
        <f t="shared" ref="H555" si="416">H521+H525+H535+H540+H547+H554</f>
        <v>81.7</v>
      </c>
      <c r="I555" s="34">
        <f t="shared" ref="I555" si="417">I521+I525+I535+I540+I547+I554</f>
        <v>320.29999999999995</v>
      </c>
      <c r="J555" s="34">
        <f t="shared" ref="J555" si="418">J521+J525+J535+J540+J547+J554</f>
        <v>2333.9999999999995</v>
      </c>
      <c r="K555" s="35"/>
      <c r="L555" s="34">
        <f t="shared" ref="L555" ca="1" si="419">L521+L525+L535+L540+L547+L554</f>
        <v>0</v>
      </c>
    </row>
    <row r="556" spans="1:12" ht="14.4">
      <c r="A556" s="22">
        <v>2</v>
      </c>
      <c r="B556" s="23">
        <v>7</v>
      </c>
      <c r="C556" s="24" t="s">
        <v>19</v>
      </c>
      <c r="D556" s="5" t="s">
        <v>20</v>
      </c>
      <c r="E556" s="58" t="s">
        <v>196</v>
      </c>
      <c r="F556" s="96">
        <v>170</v>
      </c>
      <c r="G556" s="122">
        <v>13.2</v>
      </c>
      <c r="H556" s="123">
        <v>12.3</v>
      </c>
      <c r="I556" s="123">
        <v>36</v>
      </c>
      <c r="J556" s="212">
        <v>307.5</v>
      </c>
      <c r="K556" s="110" t="s">
        <v>197</v>
      </c>
      <c r="L556" s="69">
        <v>52</v>
      </c>
    </row>
    <row r="557" spans="1:12" ht="14.4">
      <c r="A557" s="25"/>
      <c r="B557" s="16"/>
      <c r="C557" s="11"/>
      <c r="D557" s="130" t="s">
        <v>53</v>
      </c>
      <c r="E557" s="58" t="s">
        <v>67</v>
      </c>
      <c r="F557" s="64">
        <v>40</v>
      </c>
      <c r="G557" s="102">
        <v>2.2999999999999998</v>
      </c>
      <c r="H557" s="103">
        <v>7.4</v>
      </c>
      <c r="I557" s="103">
        <v>14.5</v>
      </c>
      <c r="J557" s="92">
        <v>133.80000000000001</v>
      </c>
      <c r="K557" s="73" t="s">
        <v>70</v>
      </c>
      <c r="L557" s="67">
        <v>15</v>
      </c>
    </row>
    <row r="558" spans="1:12" ht="14.4">
      <c r="A558" s="25"/>
      <c r="B558" s="16"/>
      <c r="C558" s="11"/>
      <c r="D558" s="7" t="s">
        <v>21</v>
      </c>
      <c r="E558" s="58" t="s">
        <v>61</v>
      </c>
      <c r="F558" s="64">
        <v>200</v>
      </c>
      <c r="G558" s="102">
        <v>0.2</v>
      </c>
      <c r="H558" s="103">
        <v>0</v>
      </c>
      <c r="I558" s="103">
        <v>12</v>
      </c>
      <c r="J558" s="92">
        <v>48.8</v>
      </c>
      <c r="K558" s="73" t="s">
        <v>150</v>
      </c>
      <c r="L558" s="67">
        <v>10</v>
      </c>
    </row>
    <row r="559" spans="1:12" ht="14.4">
      <c r="A559" s="25"/>
      <c r="B559" s="16"/>
      <c r="C559" s="11"/>
      <c r="D559" s="7" t="s">
        <v>22</v>
      </c>
      <c r="E559" s="194" t="s">
        <v>52</v>
      </c>
      <c r="F559" s="64">
        <v>20</v>
      </c>
      <c r="G559" s="135">
        <v>0.7</v>
      </c>
      <c r="H559" s="103">
        <v>0.1</v>
      </c>
      <c r="I559" s="103">
        <v>9.4</v>
      </c>
      <c r="J559" s="92">
        <v>41.3</v>
      </c>
      <c r="K559" s="73" t="s">
        <v>49</v>
      </c>
      <c r="L559" s="67">
        <v>3</v>
      </c>
    </row>
    <row r="560" spans="1:12" ht="15" thickBot="1">
      <c r="A560" s="25"/>
      <c r="B560" s="16"/>
      <c r="C560" s="11"/>
      <c r="D560" s="7" t="s">
        <v>23</v>
      </c>
      <c r="E560" s="141"/>
      <c r="F560" s="219"/>
      <c r="G560" s="131"/>
      <c r="H560" s="105"/>
      <c r="I560" s="105"/>
      <c r="J560" s="198"/>
      <c r="K560" s="218"/>
      <c r="L560" s="100"/>
    </row>
    <row r="561" spans="1:12" ht="15" thickBot="1">
      <c r="A561" s="25"/>
      <c r="B561" s="16"/>
      <c r="C561" s="11"/>
      <c r="D561" s="6" t="s">
        <v>322</v>
      </c>
      <c r="E561" s="141" t="s">
        <v>325</v>
      </c>
      <c r="F561" s="219">
        <v>100</v>
      </c>
      <c r="G561" s="131">
        <v>1.8</v>
      </c>
      <c r="H561" s="105">
        <v>1.5</v>
      </c>
      <c r="I561" s="105">
        <v>4.5</v>
      </c>
      <c r="J561" s="198">
        <v>38.700000000000003</v>
      </c>
      <c r="K561" s="218" t="s">
        <v>49</v>
      </c>
      <c r="L561" s="100">
        <v>40</v>
      </c>
    </row>
    <row r="562" spans="1:12" ht="14.4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4.4">
      <c r="A563" s="26"/>
      <c r="B563" s="18"/>
      <c r="C563" s="8"/>
      <c r="D563" s="19" t="s">
        <v>38</v>
      </c>
      <c r="E563" s="9"/>
      <c r="F563" s="21">
        <f>SUM(F556:F562)</f>
        <v>530</v>
      </c>
      <c r="G563" s="21">
        <f t="shared" ref="G563" si="420">SUM(G556:G562)</f>
        <v>18.2</v>
      </c>
      <c r="H563" s="21">
        <f t="shared" ref="H563" si="421">SUM(H556:H562)</f>
        <v>21.300000000000004</v>
      </c>
      <c r="I563" s="21">
        <f t="shared" ref="I563" si="422">SUM(I556:I562)</f>
        <v>76.400000000000006</v>
      </c>
      <c r="J563" s="21">
        <f t="shared" ref="J563" si="423">SUM(J556:J562)</f>
        <v>570.1</v>
      </c>
      <c r="K563" s="27"/>
      <c r="L563" s="21">
        <f t="shared" ref="L563" si="424">SUM(L556:L562)</f>
        <v>120</v>
      </c>
    </row>
    <row r="564" spans="1:12" ht="14.4">
      <c r="A564" s="28">
        <f>A556</f>
        <v>2</v>
      </c>
      <c r="B564" s="14">
        <f>B556</f>
        <v>7</v>
      </c>
      <c r="C564" s="10" t="s">
        <v>24</v>
      </c>
      <c r="D564" s="12" t="s">
        <v>23</v>
      </c>
      <c r="E564" s="47"/>
      <c r="F564" s="48"/>
      <c r="G564" s="48"/>
      <c r="H564" s="48"/>
      <c r="I564" s="48"/>
      <c r="J564" s="48"/>
      <c r="K564" s="49"/>
      <c r="L564" s="48"/>
    </row>
    <row r="565" spans="1:12" ht="14.4">
      <c r="A565" s="25"/>
      <c r="B565" s="16"/>
      <c r="C565" s="11"/>
      <c r="D565" s="6"/>
      <c r="E565" s="47"/>
      <c r="F565" s="48"/>
      <c r="G565" s="48"/>
      <c r="H565" s="48"/>
      <c r="I565" s="48"/>
      <c r="J565" s="48"/>
      <c r="K565" s="49"/>
      <c r="L565" s="48"/>
    </row>
    <row r="566" spans="1:12" ht="14.4">
      <c r="A566" s="25"/>
      <c r="B566" s="16"/>
      <c r="C566" s="11"/>
      <c r="D566" s="6"/>
      <c r="E566" s="47"/>
      <c r="F566" s="48"/>
      <c r="G566" s="48"/>
      <c r="H566" s="48"/>
      <c r="I566" s="48"/>
      <c r="J566" s="48"/>
      <c r="K566" s="49"/>
      <c r="L566" s="48"/>
    </row>
    <row r="567" spans="1:12" ht="14.4">
      <c r="A567" s="26"/>
      <c r="B567" s="18"/>
      <c r="C567" s="8"/>
      <c r="D567" s="19" t="s">
        <v>38</v>
      </c>
      <c r="E567" s="9"/>
      <c r="F567" s="21">
        <f>SUM(F564:F566)</f>
        <v>0</v>
      </c>
      <c r="G567" s="21">
        <f t="shared" ref="G567" si="425">SUM(G564:G566)</f>
        <v>0</v>
      </c>
      <c r="H567" s="21">
        <f t="shared" ref="H567" si="426">SUM(H564:H566)</f>
        <v>0</v>
      </c>
      <c r="I567" s="21">
        <f t="shared" ref="I567" si="427">SUM(I564:I566)</f>
        <v>0</v>
      </c>
      <c r="J567" s="21">
        <f t="shared" ref="J567" si="428">SUM(J564:J566)</f>
        <v>0</v>
      </c>
      <c r="K567" s="27"/>
      <c r="L567" s="21">
        <f t="shared" ref="L567" ca="1" si="429">SUM(L564:L572)</f>
        <v>0</v>
      </c>
    </row>
    <row r="568" spans="1:12" ht="14.4">
      <c r="A568" s="28">
        <f>A556</f>
        <v>2</v>
      </c>
      <c r="B568" s="14">
        <f>B556</f>
        <v>7</v>
      </c>
      <c r="C568" s="10" t="s">
        <v>25</v>
      </c>
      <c r="D568" s="7" t="s">
        <v>26</v>
      </c>
      <c r="E568" s="58" t="s">
        <v>198</v>
      </c>
      <c r="F568" s="64">
        <v>80</v>
      </c>
      <c r="G568" s="80">
        <v>3.8</v>
      </c>
      <c r="H568" s="81">
        <v>8.9</v>
      </c>
      <c r="I568" s="81">
        <v>3.7</v>
      </c>
      <c r="J568" s="87">
        <v>110</v>
      </c>
      <c r="K568" s="97" t="s">
        <v>202</v>
      </c>
      <c r="L568" s="67">
        <v>40</v>
      </c>
    </row>
    <row r="569" spans="1:12" ht="14.4">
      <c r="A569" s="25"/>
      <c r="B569" s="16"/>
      <c r="C569" s="11"/>
      <c r="D569" s="7" t="s">
        <v>27</v>
      </c>
      <c r="E569" s="58" t="s">
        <v>199</v>
      </c>
      <c r="F569" s="136">
        <v>250</v>
      </c>
      <c r="G569" s="80">
        <v>4.2</v>
      </c>
      <c r="H569" s="81">
        <v>6.2</v>
      </c>
      <c r="I569" s="81">
        <v>15.4</v>
      </c>
      <c r="J569" s="87">
        <v>134.19999999999999</v>
      </c>
      <c r="K569" s="74" t="s">
        <v>203</v>
      </c>
      <c r="L569" s="67">
        <v>40</v>
      </c>
    </row>
    <row r="570" spans="1:12" ht="14.4">
      <c r="A570" s="25"/>
      <c r="B570" s="16"/>
      <c r="C570" s="11"/>
      <c r="D570" s="7" t="s">
        <v>28</v>
      </c>
      <c r="E570" s="58" t="s">
        <v>200</v>
      </c>
      <c r="F570" s="64">
        <v>240</v>
      </c>
      <c r="G570" s="80">
        <v>18.8</v>
      </c>
      <c r="H570" s="81">
        <v>17.899999999999999</v>
      </c>
      <c r="I570" s="81">
        <v>12.7</v>
      </c>
      <c r="J570" s="87">
        <v>287</v>
      </c>
      <c r="K570" s="113" t="s">
        <v>204</v>
      </c>
      <c r="L570" s="67">
        <v>110</v>
      </c>
    </row>
    <row r="571" spans="1:12" ht="14.4">
      <c r="A571" s="25"/>
      <c r="B571" s="16"/>
      <c r="C571" s="11"/>
      <c r="D571" s="7" t="s">
        <v>29</v>
      </c>
      <c r="E571" s="161"/>
      <c r="F571" s="162"/>
      <c r="G571" s="164"/>
      <c r="H571" s="164"/>
      <c r="I571" s="166"/>
      <c r="J571" s="164"/>
      <c r="K571" s="169"/>
      <c r="L571" s="101"/>
    </row>
    <row r="572" spans="1:12" ht="14.4">
      <c r="A572" s="25"/>
      <c r="B572" s="16"/>
      <c r="C572" s="11"/>
      <c r="D572" s="7" t="s">
        <v>30</v>
      </c>
      <c r="E572" s="58" t="s">
        <v>201</v>
      </c>
      <c r="F572" s="65">
        <v>200</v>
      </c>
      <c r="G572" s="80">
        <v>0.8</v>
      </c>
      <c r="H572" s="81">
        <v>0</v>
      </c>
      <c r="I572" s="81">
        <v>23.7</v>
      </c>
      <c r="J572" s="87">
        <v>98</v>
      </c>
      <c r="K572" s="73" t="s">
        <v>205</v>
      </c>
      <c r="L572" s="67">
        <v>15</v>
      </c>
    </row>
    <row r="573" spans="1:12" ht="14.4">
      <c r="A573" s="25"/>
      <c r="B573" s="16"/>
      <c r="C573" s="11"/>
      <c r="D573" s="7" t="s">
        <v>31</v>
      </c>
      <c r="E573" s="59" t="s">
        <v>50</v>
      </c>
      <c r="F573" s="63">
        <v>60</v>
      </c>
      <c r="G573" s="82">
        <v>3</v>
      </c>
      <c r="H573" s="83">
        <v>0.8</v>
      </c>
      <c r="I573" s="83">
        <v>24.3</v>
      </c>
      <c r="J573" s="88">
        <v>116.8</v>
      </c>
      <c r="K573" s="74" t="s">
        <v>49</v>
      </c>
      <c r="L573" s="69">
        <v>5</v>
      </c>
    </row>
    <row r="574" spans="1:12" ht="15" thickBot="1">
      <c r="A574" s="25"/>
      <c r="B574" s="16"/>
      <c r="C574" s="11"/>
      <c r="D574" s="7" t="s">
        <v>32</v>
      </c>
      <c r="E574" s="61" t="s">
        <v>52</v>
      </c>
      <c r="F574" s="66">
        <v>50</v>
      </c>
      <c r="G574" s="84">
        <v>1.8</v>
      </c>
      <c r="H574" s="85">
        <v>0.3</v>
      </c>
      <c r="I574" s="85">
        <v>23.5</v>
      </c>
      <c r="J574" s="89">
        <v>103.2</v>
      </c>
      <c r="K574" s="75" t="s">
        <v>49</v>
      </c>
      <c r="L574" s="70">
        <v>5</v>
      </c>
    </row>
    <row r="575" spans="1:12" ht="14.4">
      <c r="A575" s="25"/>
      <c r="B575" s="16"/>
      <c r="C575" s="11"/>
      <c r="D575" s="6"/>
      <c r="E575" s="47"/>
      <c r="F575" s="48"/>
      <c r="G575" s="48"/>
      <c r="H575" s="48"/>
      <c r="I575" s="48"/>
      <c r="J575" s="48"/>
      <c r="K575" s="49"/>
      <c r="L575" s="48"/>
    </row>
    <row r="576" spans="1:12" ht="14.4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4.4">
      <c r="A577" s="26"/>
      <c r="B577" s="18"/>
      <c r="C577" s="8"/>
      <c r="D577" s="19" t="s">
        <v>38</v>
      </c>
      <c r="E577" s="9"/>
      <c r="F577" s="21">
        <f>SUM(F568:F576)</f>
        <v>880</v>
      </c>
      <c r="G577" s="21">
        <f t="shared" ref="G577" si="430">SUM(G568:G576)</f>
        <v>32.4</v>
      </c>
      <c r="H577" s="21">
        <f t="shared" ref="H577" si="431">SUM(H568:H576)</f>
        <v>34.099999999999994</v>
      </c>
      <c r="I577" s="21">
        <f t="shared" ref="I577" si="432">SUM(I568:I576)</f>
        <v>103.3</v>
      </c>
      <c r="J577" s="21">
        <f t="shared" ref="J577" si="433">SUM(J568:J576)</f>
        <v>849.2</v>
      </c>
      <c r="K577" s="27"/>
      <c r="L577" s="21">
        <f t="shared" ref="L577" ca="1" si="434">SUM(L574:L582)</f>
        <v>0</v>
      </c>
    </row>
    <row r="578" spans="1:12" ht="14.4">
      <c r="A578" s="28">
        <f>A556</f>
        <v>2</v>
      </c>
      <c r="B578" s="14">
        <f>B556</f>
        <v>7</v>
      </c>
      <c r="C578" s="10" t="s">
        <v>33</v>
      </c>
      <c r="D578" s="12" t="s">
        <v>34</v>
      </c>
      <c r="E578" s="59"/>
      <c r="F578" s="76"/>
      <c r="G578" s="82"/>
      <c r="H578" s="83"/>
      <c r="I578" s="83"/>
      <c r="J578" s="81"/>
      <c r="K578" s="73"/>
      <c r="L578" s="67"/>
    </row>
    <row r="579" spans="1:12" ht="14.4">
      <c r="A579" s="25"/>
      <c r="B579" s="16"/>
      <c r="C579" s="11"/>
      <c r="D579" s="12" t="s">
        <v>30</v>
      </c>
      <c r="E579" s="140" t="s">
        <v>327</v>
      </c>
      <c r="F579" s="117">
        <v>200</v>
      </c>
      <c r="G579" s="143">
        <v>0.5</v>
      </c>
      <c r="H579" s="144">
        <v>0</v>
      </c>
      <c r="I579" s="144">
        <v>34</v>
      </c>
      <c r="J579" s="174">
        <v>138</v>
      </c>
      <c r="K579" s="129" t="s">
        <v>326</v>
      </c>
      <c r="L579" s="70">
        <v>15</v>
      </c>
    </row>
    <row r="580" spans="1:12" ht="15" thickBot="1">
      <c r="A580" s="25"/>
      <c r="B580" s="16"/>
      <c r="C580" s="11"/>
      <c r="D580" s="12" t="s">
        <v>37</v>
      </c>
      <c r="E580" s="141" t="s">
        <v>328</v>
      </c>
      <c r="F580" s="66">
        <v>100</v>
      </c>
      <c r="G580" s="84">
        <v>0.8</v>
      </c>
      <c r="H580" s="85">
        <v>0.1</v>
      </c>
      <c r="I580" s="85">
        <v>23.5</v>
      </c>
      <c r="J580" s="89">
        <v>98.1</v>
      </c>
      <c r="K580" s="75" t="s">
        <v>49</v>
      </c>
      <c r="L580" s="100">
        <v>45</v>
      </c>
    </row>
    <row r="581" spans="1:12" ht="14.4">
      <c r="A581" s="25"/>
      <c r="B581" s="16"/>
      <c r="C581" s="11"/>
      <c r="D581" s="6"/>
      <c r="E581" s="59" t="s">
        <v>206</v>
      </c>
      <c r="F581" s="76">
        <v>30</v>
      </c>
      <c r="G581" s="82">
        <v>2.8</v>
      </c>
      <c r="H581" s="83">
        <v>2.6</v>
      </c>
      <c r="I581" s="83">
        <v>18.7</v>
      </c>
      <c r="J581" s="81">
        <v>109.4</v>
      </c>
      <c r="K581" s="73" t="s">
        <v>49</v>
      </c>
      <c r="L581" s="67">
        <v>30</v>
      </c>
    </row>
    <row r="582" spans="1:12" ht="14.4">
      <c r="A582" s="26"/>
      <c r="B582" s="18"/>
      <c r="C582" s="8"/>
      <c r="D582" s="19" t="s">
        <v>38</v>
      </c>
      <c r="E582" s="9"/>
      <c r="F582" s="21">
        <f>SUM(F578:F581)</f>
        <v>330</v>
      </c>
      <c r="G582" s="21">
        <f t="shared" ref="G582" si="435">SUM(G578:G581)</f>
        <v>4.0999999999999996</v>
      </c>
      <c r="H582" s="21">
        <f t="shared" ref="H582" si="436">SUM(H578:H581)</f>
        <v>2.7</v>
      </c>
      <c r="I582" s="21">
        <f t="shared" ref="I582" si="437">SUM(I578:I581)</f>
        <v>76.2</v>
      </c>
      <c r="J582" s="21">
        <f t="shared" ref="J582" si="438">SUM(J578:J581)</f>
        <v>345.5</v>
      </c>
      <c r="K582" s="27"/>
      <c r="L582" s="21">
        <f t="shared" ref="L582" ca="1" si="439">SUM(L575:L581)</f>
        <v>0</v>
      </c>
    </row>
    <row r="583" spans="1:12" ht="14.4">
      <c r="A583" s="28">
        <f>A556</f>
        <v>2</v>
      </c>
      <c r="B583" s="14">
        <f>B556</f>
        <v>7</v>
      </c>
      <c r="C583" s="10" t="s">
        <v>35</v>
      </c>
      <c r="D583" s="7" t="s">
        <v>20</v>
      </c>
      <c r="E583" s="58" t="s">
        <v>207</v>
      </c>
      <c r="F583" s="64">
        <v>100</v>
      </c>
      <c r="G583" s="86">
        <v>10.6</v>
      </c>
      <c r="H583" s="81">
        <v>9.5</v>
      </c>
      <c r="I583" s="81">
        <v>1.8</v>
      </c>
      <c r="J583" s="87">
        <v>135</v>
      </c>
      <c r="K583" s="113" t="s">
        <v>158</v>
      </c>
      <c r="L583" s="67">
        <v>107</v>
      </c>
    </row>
    <row r="584" spans="1:12" ht="14.4">
      <c r="A584" s="25"/>
      <c r="B584" s="16"/>
      <c r="C584" s="11"/>
      <c r="D584" s="7" t="s">
        <v>29</v>
      </c>
      <c r="E584" s="58" t="s">
        <v>208</v>
      </c>
      <c r="F584" s="63">
        <v>150</v>
      </c>
      <c r="G584" s="82">
        <v>1.7</v>
      </c>
      <c r="H584" s="83">
        <v>4.5</v>
      </c>
      <c r="I584" s="83">
        <v>24.3</v>
      </c>
      <c r="J584" s="88">
        <v>148.1</v>
      </c>
      <c r="K584" s="110" t="s">
        <v>210</v>
      </c>
      <c r="L584" s="69">
        <v>20</v>
      </c>
    </row>
    <row r="585" spans="1:12" ht="14.4">
      <c r="A585" s="25"/>
      <c r="B585" s="16"/>
      <c r="C585" s="11"/>
      <c r="D585" s="7" t="s">
        <v>30</v>
      </c>
      <c r="E585" s="58" t="s">
        <v>209</v>
      </c>
      <c r="F585" s="65">
        <v>200</v>
      </c>
      <c r="G585" s="80">
        <v>0.2</v>
      </c>
      <c r="H585" s="81">
        <v>0</v>
      </c>
      <c r="I585" s="81">
        <v>15.1</v>
      </c>
      <c r="J585" s="87">
        <v>61.4</v>
      </c>
      <c r="K585" s="73" t="s">
        <v>96</v>
      </c>
      <c r="L585" s="67">
        <v>15</v>
      </c>
    </row>
    <row r="586" spans="1:12" ht="15" thickBot="1">
      <c r="A586" s="25"/>
      <c r="B586" s="16"/>
      <c r="C586" s="11"/>
      <c r="D586" s="7" t="s">
        <v>22</v>
      </c>
      <c r="E586" s="61" t="s">
        <v>52</v>
      </c>
      <c r="F586" s="79">
        <v>20</v>
      </c>
      <c r="G586" s="84">
        <v>0.7</v>
      </c>
      <c r="H586" s="85">
        <v>0.1</v>
      </c>
      <c r="I586" s="85">
        <v>9.4</v>
      </c>
      <c r="J586" s="89">
        <v>41.3</v>
      </c>
      <c r="K586" s="75" t="s">
        <v>49</v>
      </c>
      <c r="L586" s="70">
        <v>3</v>
      </c>
    </row>
    <row r="587" spans="1:12" ht="14.4">
      <c r="A587" s="25"/>
      <c r="B587" s="16"/>
      <c r="C587" s="11"/>
      <c r="D587" s="130" t="s">
        <v>26</v>
      </c>
      <c r="E587" s="60" t="s">
        <v>211</v>
      </c>
      <c r="F587" s="64">
        <v>80</v>
      </c>
      <c r="G587" s="80">
        <v>3.7</v>
      </c>
      <c r="H587" s="81">
        <v>5.5</v>
      </c>
      <c r="I587" s="81">
        <v>6.8</v>
      </c>
      <c r="J587" s="87">
        <v>92</v>
      </c>
      <c r="K587" s="97" t="s">
        <v>212</v>
      </c>
      <c r="L587" s="67">
        <v>35</v>
      </c>
    </row>
    <row r="588" spans="1:12" ht="14.4">
      <c r="A588" s="25"/>
      <c r="B588" s="16"/>
      <c r="C588" s="11"/>
      <c r="D588" s="6"/>
      <c r="E588" s="47"/>
      <c r="F588" s="48"/>
      <c r="G588" s="48"/>
      <c r="H588" s="48"/>
      <c r="I588" s="48"/>
      <c r="J588" s="48"/>
      <c r="K588" s="49"/>
      <c r="L588" s="48"/>
    </row>
    <row r="589" spans="1:12" ht="14.4">
      <c r="A589" s="26"/>
      <c r="B589" s="18"/>
      <c r="C589" s="8"/>
      <c r="D589" s="19" t="s">
        <v>38</v>
      </c>
      <c r="E589" s="9"/>
      <c r="F589" s="21">
        <f>SUM(F583:F588)</f>
        <v>550</v>
      </c>
      <c r="G589" s="21">
        <f t="shared" ref="G589" si="440">SUM(G583:G588)</f>
        <v>16.899999999999999</v>
      </c>
      <c r="H589" s="21">
        <f t="shared" ref="H589" si="441">SUM(H583:H588)</f>
        <v>19.600000000000001</v>
      </c>
      <c r="I589" s="21">
        <f t="shared" ref="I589" si="442">SUM(I583:I588)</f>
        <v>57.4</v>
      </c>
      <c r="J589" s="21">
        <f t="shared" ref="J589" si="443">SUM(J583:J588)</f>
        <v>477.8</v>
      </c>
      <c r="K589" s="27"/>
      <c r="L589" s="21">
        <f t="shared" ref="L589" ca="1" si="444">SUM(L583:L591)</f>
        <v>0</v>
      </c>
    </row>
    <row r="590" spans="1:12" ht="15" thickBot="1">
      <c r="A590" s="28">
        <f>A556</f>
        <v>2</v>
      </c>
      <c r="B590" s="14">
        <f>B556</f>
        <v>7</v>
      </c>
      <c r="C590" s="10" t="s">
        <v>36</v>
      </c>
      <c r="D590" s="12" t="s">
        <v>37</v>
      </c>
      <c r="E590" s="61" t="s">
        <v>99</v>
      </c>
      <c r="F590" s="79">
        <v>200</v>
      </c>
      <c r="G590" s="84">
        <v>6</v>
      </c>
      <c r="H590" s="85">
        <v>6.4</v>
      </c>
      <c r="I590" s="85">
        <v>10.7</v>
      </c>
      <c r="J590" s="85">
        <v>124</v>
      </c>
      <c r="K590" s="75" t="s">
        <v>49</v>
      </c>
      <c r="L590" s="133">
        <v>75</v>
      </c>
    </row>
    <row r="591" spans="1:12" ht="14.4">
      <c r="A591" s="25"/>
      <c r="B591" s="16"/>
      <c r="C591" s="11"/>
      <c r="D591" s="12" t="s">
        <v>34</v>
      </c>
      <c r="E591" s="47"/>
      <c r="F591" s="48"/>
      <c r="G591" s="48"/>
      <c r="H591" s="48"/>
      <c r="I591" s="48"/>
      <c r="J591" s="48"/>
      <c r="K591" s="49"/>
      <c r="L591" s="48"/>
    </row>
    <row r="592" spans="1:12" ht="14.4">
      <c r="A592" s="25"/>
      <c r="B592" s="16"/>
      <c r="C592" s="11"/>
      <c r="D592" s="12" t="s">
        <v>30</v>
      </c>
      <c r="E592" s="47"/>
      <c r="F592" s="48"/>
      <c r="G592" s="48"/>
      <c r="H592" s="48"/>
      <c r="I592" s="48"/>
      <c r="J592" s="48"/>
      <c r="K592" s="49"/>
      <c r="L592" s="48"/>
    </row>
    <row r="593" spans="1:12" ht="14.4">
      <c r="A593" s="25"/>
      <c r="B593" s="16"/>
      <c r="C593" s="11"/>
      <c r="D593" s="12" t="s">
        <v>23</v>
      </c>
      <c r="E593" s="47"/>
      <c r="F593" s="48"/>
      <c r="G593" s="48"/>
      <c r="H593" s="48"/>
      <c r="I593" s="48"/>
      <c r="J593" s="48"/>
      <c r="K593" s="49"/>
      <c r="L593" s="48"/>
    </row>
    <row r="594" spans="1:12" ht="14.4">
      <c r="A594" s="25"/>
      <c r="B594" s="16"/>
      <c r="C594" s="11"/>
      <c r="D594" s="6"/>
      <c r="E594" s="47"/>
      <c r="F594" s="48"/>
      <c r="G594" s="48"/>
      <c r="H594" s="48"/>
      <c r="I594" s="48"/>
      <c r="J594" s="48"/>
      <c r="K594" s="49"/>
      <c r="L594" s="48"/>
    </row>
    <row r="595" spans="1:12" ht="14.4">
      <c r="A595" s="25"/>
      <c r="B595" s="16"/>
      <c r="C595" s="11"/>
      <c r="D595" s="6"/>
      <c r="E595" s="47"/>
      <c r="F595" s="48"/>
      <c r="G595" s="48"/>
      <c r="H595" s="48"/>
      <c r="I595" s="48"/>
      <c r="J595" s="48"/>
      <c r="K595" s="49"/>
      <c r="L595" s="48"/>
    </row>
    <row r="596" spans="1:12" ht="14.4">
      <c r="A596" s="26"/>
      <c r="B596" s="18"/>
      <c r="C596" s="8"/>
      <c r="D596" s="20" t="s">
        <v>38</v>
      </c>
      <c r="E596" s="9"/>
      <c r="F596" s="21">
        <f>SUM(F590:F595)</f>
        <v>200</v>
      </c>
      <c r="G596" s="21">
        <f t="shared" ref="G596" si="445">SUM(G590:G595)</f>
        <v>6</v>
      </c>
      <c r="H596" s="21">
        <f t="shared" ref="H596" si="446">SUM(H590:H595)</f>
        <v>6.4</v>
      </c>
      <c r="I596" s="21">
        <f t="shared" ref="I596" si="447">SUM(I590:I595)</f>
        <v>10.7</v>
      </c>
      <c r="J596" s="21">
        <f t="shared" ref="J596" si="448">SUM(J590:J595)</f>
        <v>124</v>
      </c>
      <c r="K596" s="27"/>
      <c r="L596" s="21">
        <f t="shared" ref="L596" ca="1" si="449">SUM(L590:L598)</f>
        <v>0</v>
      </c>
    </row>
    <row r="597" spans="1:12" ht="14.4">
      <c r="A597" s="37">
        <f>A556</f>
        <v>2</v>
      </c>
      <c r="B597" s="38">
        <f>B556</f>
        <v>7</v>
      </c>
      <c r="C597" s="221" t="s">
        <v>4</v>
      </c>
      <c r="D597" s="222"/>
      <c r="E597" s="39"/>
      <c r="F597" s="40">
        <f>F563+F567+F577+F582+F589+F596</f>
        <v>2490</v>
      </c>
      <c r="G597" s="40">
        <f t="shared" ref="G597" si="450">G563+G567+G577+G582+G589+G596</f>
        <v>77.599999999999994</v>
      </c>
      <c r="H597" s="40">
        <f t="shared" ref="H597" si="451">H563+H567+H577+H582+H589+H596</f>
        <v>84.100000000000009</v>
      </c>
      <c r="I597" s="40">
        <f t="shared" ref="I597" si="452">I563+I567+I577+I582+I589+I596</f>
        <v>323.99999999999994</v>
      </c>
      <c r="J597" s="40">
        <f t="shared" ref="J597" si="453">J563+J567+J577+J582+J589+J596</f>
        <v>2366.6000000000004</v>
      </c>
      <c r="K597" s="41"/>
      <c r="L597" s="34">
        <f ca="1">L563+L567+L577+L582+L589+L596</f>
        <v>0</v>
      </c>
    </row>
    <row r="598" spans="1:12">
      <c r="A598" s="29"/>
      <c r="B598" s="30"/>
      <c r="C598" s="223" t="s">
        <v>5</v>
      </c>
      <c r="D598" s="223"/>
      <c r="E598" s="223"/>
      <c r="F598" s="42">
        <f>(F47+F89+F131+F173+F215+F258+F300+F342+F386+F428+F470+F512+F555+F597)/(IF(F47=0,0,1)+IF(F89=0,0,1)+IF(F131=0,0,1)+IF(F173=0,0,1)+IF(F215=0,0,1)+IF(F258=0,0,1)+IF(F300=0,0,1)+IF(F342=0,0,1)+IF(F386=0,0,1)+IF(F428=0,0,1)+IF(F470=0,0,1)+IF(F512=0,0,1)+IF(F555=0,0,1)+IF(F597=0,0,1))</f>
        <v>2556.4285714285716</v>
      </c>
      <c r="G598" s="42">
        <f t="shared" ref="G598:L598" si="454">(G47+G89+G131+G173+G215+G258+G300+G342+G386+G428+G470+G512+G555+G597)/(IF(G47=0,0,1)+IF(G89=0,0,1)+IF(G131=0,0,1)+IF(G173=0,0,1)+IF(G215=0,0,1)+IF(G258=0,0,1)+IF(G300=0,0,1)+IF(G342=0,0,1)+IF(G386=0,0,1)+IF(G428=0,0,1)+IF(G470=0,0,1)+IF(G512=0,0,1)+IF(G555=0,0,1)+IF(G597=0,0,1))</f>
        <v>77.599999999999994</v>
      </c>
      <c r="H598" s="42">
        <f t="shared" si="454"/>
        <v>79.76428571428572</v>
      </c>
      <c r="I598" s="42">
        <f t="shared" si="454"/>
        <v>334.82142857142856</v>
      </c>
      <c r="J598" s="42">
        <f t="shared" si="454"/>
        <v>2367.7428571428568</v>
      </c>
      <c r="K598" s="42"/>
      <c r="L598" s="42" t="e">
        <f t="shared" ca="1" si="454"/>
        <v>#DIV/0!</v>
      </c>
    </row>
  </sheetData>
  <mergeCells count="18">
    <mergeCell ref="C300:D300"/>
    <mergeCell ref="C47:D47"/>
    <mergeCell ref="C1:E1"/>
    <mergeCell ref="H1:K1"/>
    <mergeCell ref="H2:K2"/>
    <mergeCell ref="C89:D89"/>
    <mergeCell ref="C131:D131"/>
    <mergeCell ref="C173:D173"/>
    <mergeCell ref="C215:D215"/>
    <mergeCell ref="C258:D258"/>
    <mergeCell ref="C597:D597"/>
    <mergeCell ref="C598:E598"/>
    <mergeCell ref="C342:D342"/>
    <mergeCell ref="C386:D386"/>
    <mergeCell ref="C428:D428"/>
    <mergeCell ref="C470:D470"/>
    <mergeCell ref="C512:D512"/>
    <mergeCell ref="C555:D5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2025-04-01T13:02:53Z</dcterms:modified>
</cp:coreProperties>
</file>